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1、D盘整理\3-1、个人专项工作——适当性、反洗钱、非居民\1、个人专项——适当性\产品与服务风险等级评估\1、产品评估会议纪要和评估表\2023年3月修订\公告\"/>
    </mc:Choice>
  </mc:AlternateContent>
  <bookViews>
    <workbookView xWindow="0" yWindow="0" windowWidth="28800" windowHeight="12465"/>
  </bookViews>
  <sheets>
    <sheet name="1-资产管理产品风险等级评估表" sheetId="9" r:id="rId1"/>
    <sheet name="2-投资顾问服务风险等级评估表 (3)" sheetId="12" r:id="rId2"/>
    <sheet name="3- 投资标的类别风险分级表" sheetId="6" r:id="rId3"/>
    <sheet name="3-中证协《《产品或服务风险等级名录》" sheetId="4" state="hidden" r:id="rId4"/>
    <sheet name="4-投资标的类别风险分级表-原" sheetId="3" state="hidden" r:id="rId5"/>
    <sheet name="4-中证协《《产品或服务风险等级名录》》 (3)" sheetId="15" r:id="rId6"/>
    <sheet name="7-投资标的类别自动匹配" sheetId="8" r:id="rId7"/>
  </sheets>
  <definedNames>
    <definedName name="_xlnm._FilterDatabase" localSheetId="6" hidden="1">'7-投资标的类别自动匹配'!$A$1:$C$103</definedName>
  </definedNames>
  <calcPr calcId="152511"/>
</workbook>
</file>

<file path=xl/calcChain.xml><?xml version="1.0" encoding="utf-8"?>
<calcChain xmlns="http://schemas.openxmlformats.org/spreadsheetml/2006/main">
  <c r="G66" i="12" l="1"/>
  <c r="G69" i="9"/>
  <c r="C103" i="8" l="1"/>
  <c r="C102" i="8"/>
  <c r="C101" i="8"/>
  <c r="C100" i="8"/>
  <c r="C99" i="8"/>
  <c r="C98" i="8"/>
  <c r="C97" i="8"/>
  <c r="C96" i="8"/>
  <c r="C95" i="8"/>
  <c r="C93" i="8"/>
  <c r="C92" i="8"/>
  <c r="C91" i="8"/>
  <c r="C90" i="8"/>
  <c r="C89" i="8"/>
  <c r="C88" i="8"/>
  <c r="C87" i="8"/>
  <c r="C86" i="8"/>
  <c r="C85" i="8"/>
  <c r="C84" i="8"/>
  <c r="C83"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E41" i="8"/>
  <c r="C41" i="8"/>
  <c r="C40" i="8"/>
  <c r="C39"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C8" i="8"/>
  <c r="C7" i="8"/>
  <c r="C6" i="8"/>
  <c r="C5" i="8"/>
  <c r="C4" i="8"/>
  <c r="C3" i="8"/>
  <c r="C2" i="8"/>
  <c r="H95" i="12"/>
  <c r="H66" i="12"/>
  <c r="H98" i="9"/>
  <c r="H69" i="9"/>
  <c r="F21" i="8" l="1" a="1"/>
  <c r="F21" i="8" s="1"/>
  <c r="G81" i="12" l="1"/>
  <c r="G95" i="12" s="1"/>
  <c r="G96" i="12" s="1"/>
  <c r="G84" i="9"/>
  <c r="G98" i="9"/>
  <c r="G99" i="9" s="1"/>
</calcChain>
</file>

<file path=xl/sharedStrings.xml><?xml version="1.0" encoding="utf-8"?>
<sst xmlns="http://schemas.openxmlformats.org/spreadsheetml/2006/main" count="887" uniqueCount="498">
  <si>
    <t>评估时间：</t>
  </si>
  <si>
    <t>评估表编号：</t>
  </si>
  <si>
    <t>□ 否，系由【            】代销；</t>
  </si>
  <si>
    <t>□ 同时由本公司和代销机构【            】代销</t>
  </si>
  <si>
    <t>产品类型</t>
  </si>
  <si>
    <t xml:space="preserve">□ 单一计划（若选择此项，产品风险等级可直接认定为“高风险”；若产品风险等级拟低于“高风险”，则需填写下表评估事项 ）
□ 集合计划
□ 专项计划
</t>
  </si>
  <si>
    <t>□是 
□否</t>
  </si>
  <si>
    <t>评估因素</t>
  </si>
  <si>
    <t>评估事项</t>
  </si>
  <si>
    <t>评估选项</t>
  </si>
  <si>
    <t>分值</t>
  </si>
  <si>
    <t>得分</t>
  </si>
  <si>
    <t>权重</t>
  </si>
  <si>
    <t>产品总体架构是否符合外规</t>
  </si>
  <si>
    <t xml:space="preserve">□是 
</t>
  </si>
  <si>
    <t>□否（有一定争议）</t>
  </si>
  <si>
    <t>□专业投资者</t>
  </si>
  <si>
    <t>□金融机构</t>
  </si>
  <si>
    <t>□非金融机构</t>
  </si>
  <si>
    <t>□自然人</t>
  </si>
  <si>
    <t>□普通（合格）投资者</t>
  </si>
  <si>
    <t>□非自然人</t>
  </si>
  <si>
    <t>投资者购买、持有或出售单位产品的最低金额</t>
  </si>
  <si>
    <t>□单个投资者最低投资金额30万元（人民币）</t>
  </si>
  <si>
    <t>□单个投资者最低投资金额40万元（人民币）</t>
  </si>
  <si>
    <t>□单个投资者最低投资金额100万元（人民币）</t>
  </si>
  <si>
    <t>□单个投资者最低投资金额1000万元（人民币）</t>
  </si>
  <si>
    <t>产品期限</t>
  </si>
  <si>
    <t>□0-1年 （含）</t>
  </si>
  <si>
    <t>□1-5年（含）</t>
  </si>
  <si>
    <t>□5年以上</t>
  </si>
  <si>
    <t>产品运作方式</t>
  </si>
  <si>
    <t xml:space="preserve">□开放式，半年以内开放
</t>
  </si>
  <si>
    <t xml:space="preserve">□开放式，半年以上开放
</t>
  </si>
  <si>
    <t xml:space="preserve">□封闭式
</t>
  </si>
  <si>
    <t>提前终止的可能性、终止条件（如存在市场风险、政策风险、备案风险或其他特殊风险可能导致产品提前终止）</t>
  </si>
  <si>
    <t xml:space="preserve">□提前终止可能性低
</t>
  </si>
  <si>
    <t xml:space="preserve">□提前终止可能性高
</t>
  </si>
  <si>
    <t>1、产品所属类别（可投资的范围、对象、投资比例）
2、所投资的基础资产状况</t>
  </si>
  <si>
    <t>□标准化资产投资
（债券、资产支持证券等）</t>
  </si>
  <si>
    <t>□非标准化资产投资
（股票质押式回购、固收类资产管理产品等）</t>
  </si>
  <si>
    <t>□标准化资产投资
（股票、存托凭证等）</t>
  </si>
  <si>
    <t xml:space="preserve">□同时包括标准化资产投资和非标准化资产投资
</t>
  </si>
  <si>
    <t>□非标准化资产投资
（非上市公司股权、有限合伙份额等、权益类资产管理产品）</t>
  </si>
  <si>
    <t>□特殊标准化资产投资
（交易所、银行间市场发行的风险度较低的信用缓释工具等）</t>
  </si>
  <si>
    <t>□标准化资产投资
（交易所、银行间市场发行的股指期货、期权等）</t>
  </si>
  <si>
    <t>□非标准化资产投资
（场外期权等）</t>
  </si>
  <si>
    <t>□以标准化资产投资为主</t>
  </si>
  <si>
    <t xml:space="preserve">□标准化资产投资和非标准化资产投资基本持平
</t>
  </si>
  <si>
    <t>□以非标准化资产投资为主</t>
  </si>
  <si>
    <t>标的的流动性风险</t>
  </si>
  <si>
    <t>□流动性高</t>
  </si>
  <si>
    <t>□流动性较高</t>
  </si>
  <si>
    <t>□流动性较低</t>
  </si>
  <si>
    <t>□流动性低（例如：产品或者服务的投资标的流动性差、存在非标准资产投资导致不易估值的）</t>
  </si>
  <si>
    <t>市场风险、收益波动性，以及投资者可能的本金损失和最大损失</t>
  </si>
  <si>
    <t>□本金、收益遭受损失的可能性极低</t>
  </si>
  <si>
    <t>□本金、收益遭受损失的可能性较低</t>
  </si>
  <si>
    <t>□本金、收益安全具有一定的不确定性</t>
  </si>
  <si>
    <t>□本金、收益安全面临较大的不确定性，可能损失全部本金</t>
  </si>
  <si>
    <t>□本金、收益安全面临极大的不确定性，甚至损失可能超过本金</t>
  </si>
  <si>
    <t>有关担保品或其他信用保障及其价值状况</t>
  </si>
  <si>
    <t>□有担保抵押物</t>
  </si>
  <si>
    <t>□担保物为实物资产，且办理确权登记</t>
  </si>
  <si>
    <t>□担保物为金融资产，且办理确权登记（若担保物为现金，无需办理确权登记）</t>
  </si>
  <si>
    <t>□担保物未办理确权登记</t>
  </si>
  <si>
    <t>□有担保人、保证人（保证、回购或差额补足义务人）</t>
  </si>
  <si>
    <t>□担保人、保证人担保偿付能力强</t>
  </si>
  <si>
    <t>□担保人、保证人担保偿付能力弱</t>
  </si>
  <si>
    <t>□无担保</t>
  </si>
  <si>
    <t>投资者购买、持有或出售产品或服务的成本、费用或可能的损失</t>
  </si>
  <si>
    <t xml:space="preserve">□无申购、转让、赎回费用
</t>
  </si>
  <si>
    <t>□申购、转让、赎回费用成本低</t>
  </si>
  <si>
    <t>□申购、转让、赎回费用成本高</t>
  </si>
  <si>
    <t>□产品或服务的结构简单、条款和特征容易理解</t>
  </si>
  <si>
    <t>□产品或服务的结构较复杂</t>
  </si>
  <si>
    <t>其他特别风险因素</t>
  </si>
  <si>
    <t>□无</t>
  </si>
  <si>
    <t>合计</t>
  </si>
  <si>
    <t>复杂金融产品重点审慎评估因素</t>
  </si>
  <si>
    <t>产品结构</t>
  </si>
  <si>
    <t>□ 非结构化产品</t>
  </si>
  <si>
    <t xml:space="preserve">□ 结构化产品
</t>
  </si>
  <si>
    <t>定价方式</t>
  </si>
  <si>
    <t>□公允市场定价</t>
  </si>
  <si>
    <t>□有可供参考的同行业定价</t>
  </si>
  <si>
    <t>□无可供参考的同行业定价</t>
  </si>
  <si>
    <t>杠杆情况</t>
  </si>
  <si>
    <t>资产负债比例杠杆（总资产/净资产）</t>
  </si>
  <si>
    <t>□不超过100%</t>
  </si>
  <si>
    <t>□不超过120%</t>
  </si>
  <si>
    <t>□不超过200%（分级产品不超过140%）</t>
  </si>
  <si>
    <t>□有可能超过200%（分级产品有可能超过140%）</t>
  </si>
  <si>
    <t>分级杠杆</t>
  </si>
  <si>
    <t>□无分级杠杆</t>
  </si>
  <si>
    <t>□权益类产品优先级与劣后级的比例低于1：1， 商品及金融衍生品类、混合类产品优先级与劣后级的比例低于2：1</t>
  </si>
  <si>
    <t>□权益类产品优先级与劣后级的比例为1：1， 商品及金融衍生品类、混合类产品优先级与劣后级的比例为2：1</t>
  </si>
  <si>
    <t>是否突破公司准入标准</t>
  </si>
  <si>
    <t>□否</t>
  </si>
  <si>
    <t>□是</t>
  </si>
  <si>
    <t>投资标的类别风险评级（内部风险评级）</t>
  </si>
  <si>
    <t>□低风险（1级）</t>
  </si>
  <si>
    <t>□中低风（2级）</t>
  </si>
  <si>
    <t>□中风险（3级）</t>
  </si>
  <si>
    <t>□中高风险（4级）</t>
  </si>
  <si>
    <t>□高风险（5级）</t>
  </si>
  <si>
    <t>交易对手、发行人、底层资产债务人资产信用状况</t>
  </si>
  <si>
    <t>□发行人、交易对手、底层资产债务人信用状况、经验、声誉状况良好，风险管控措施完善，未发生重大负面新闻、重大诉讼或经营危机，或其他风险事件，风险收益特征清晰</t>
  </si>
  <si>
    <t>□交易对手、发行人、底层资产债务人信用状况、经验、声誉状况良好，风险管控措施需要完善，或曾发生负面新闻、重大诉讼或经营危机，或其他风险事件</t>
  </si>
  <si>
    <t>□交易对手或发行人、底层资产债务人有较大违约风险</t>
  </si>
  <si>
    <t>投资策略（风险分摊策略/集中度）</t>
  </si>
  <si>
    <t>□组合投资，合理配置资源，分摊投资风险，集中度低</t>
  </si>
  <si>
    <t>□投资标的单一，集中度高（3只及以下投资标的证券，不含回购）</t>
  </si>
  <si>
    <t>投资者是否会被要求追加后续投资或承担后续债务</t>
  </si>
  <si>
    <t>其他重大风险因素</t>
  </si>
  <si>
    <t>最终得分</t>
  </si>
  <si>
    <t>（等于一般评估因素分值*0.3+重点审慎评估因素*0.7）</t>
  </si>
  <si>
    <t>评估结论</t>
  </si>
  <si>
    <t>产品或服务风险等级</t>
  </si>
  <si>
    <t>低风险（0-25分）（含）</t>
  </si>
  <si>
    <t>中低风险（25-40分）（含）</t>
  </si>
  <si>
    <t>中风险（40-60分）（含）</t>
  </si>
  <si>
    <t>中高风险（60-80分）（含）</t>
  </si>
  <si>
    <t>高风险
（80分以上）</t>
  </si>
  <si>
    <t>是否符合中国证券业协会《产品或服务风险等级名录》</t>
  </si>
  <si>
    <t>产品或服务适合的对象（投资者风险承受能力等级）</t>
  </si>
  <si>
    <t>保守型、谨慎型、稳健型、积极型、激进型</t>
  </si>
  <si>
    <t>谨慎型、稳健型、积极型、激进型</t>
  </si>
  <si>
    <t>稳健型、积极型、激进型</t>
  </si>
  <si>
    <t>积极型、激进型</t>
  </si>
  <si>
    <t>激进型</t>
  </si>
  <si>
    <t>最终评级</t>
  </si>
  <si>
    <t>投顾服务名称及编号</t>
  </si>
  <si>
    <t>提供投顾服务的方式</t>
  </si>
  <si>
    <t>提供投顾服务人员投资经验</t>
  </si>
  <si>
    <t xml:space="preserve">□三年以上投资经验或投顾经验
</t>
  </si>
  <si>
    <t xml:space="preserve">□三年以下投资经验或投顾经验
</t>
  </si>
  <si>
    <t>专业投资者</t>
  </si>
  <si>
    <t>□1000万以下（人民币）</t>
  </si>
  <si>
    <t>□1000万（含）-5000万（人民币）</t>
  </si>
  <si>
    <t>□5000万（含）-10000万（人民币）</t>
  </si>
  <si>
    <t>□10000万（含）以上（人民币）</t>
  </si>
  <si>
    <t xml:space="preserve">□不适用
</t>
  </si>
  <si>
    <t>不适用</t>
  </si>
  <si>
    <t>建议投资的标的的流动性风险</t>
  </si>
  <si>
    <t>投顾顾客对投资建议的理解能力</t>
  </si>
  <si>
    <t>建议投资的投资标的结构</t>
  </si>
  <si>
    <t>投顾客户杠杆情况</t>
  </si>
  <si>
    <t>投资建议投资标的投资风险和复杂程度</t>
  </si>
  <si>
    <t>投资建议投资标的类别风险评级（内部风险评级）</t>
  </si>
  <si>
    <t>《证券经营机构投资者适当性管理实施指引（试行）》中证协发[2017]153号</t>
  </si>
  <si>
    <t>《产品或服务风险等级名录》</t>
  </si>
  <si>
    <t xml:space="preserve">为有效指引证券经营机构对产品或服务进行风险分级，依据《证券期货投资者适当性管理办法》第三十六条制定本名录。
证券经营机构应参考本名录并依据《办法》第十六条、第十七条规定细化本机构的产品或服务风险等级评价标准，科学有效评估产品或服务的风险等级，并根据法律法规、监管规定以及信用风险、市场风险、操作风险、流动性风险等方面的变化及时调整产品或服务的风险等级。
</t>
  </si>
  <si>
    <t>风险等级</t>
  </si>
  <si>
    <t>特征描述</t>
  </si>
  <si>
    <t>R1（低风险）</t>
  </si>
  <si>
    <t>结构简单，容易理解，流动性高，本金遭受损失的可能性极低</t>
  </si>
  <si>
    <t>R2（中低风险）</t>
  </si>
  <si>
    <t>结构简单，容易理解，流动性较高，本金遭受损失的可能性较低</t>
  </si>
  <si>
    <t>R3（中风险）</t>
  </si>
  <si>
    <t>结构较复杂，流动性较高，本金安全具有一定的不确定性，在特殊情况下可能损失全部本金</t>
  </si>
  <si>
    <t>R4（中高风险）</t>
  </si>
  <si>
    <t>结构复杂，流动性较低，本金安全面临较大的不确定性，可能损失全部本金</t>
  </si>
  <si>
    <t>R5（高风险）</t>
  </si>
  <si>
    <t>结构复杂，不易理解，不易估值、流动性低、透明度较低，本金安全面临极大的不确定性，甚至损失可能超过本金</t>
  </si>
  <si>
    <t>投资标的类别风险分级表</t>
  </si>
  <si>
    <t>注：信用债包括企业债、中期票据、公司债、短期融资券、资产支持证券、分离交易可转债、次级债、非政策性金融债、非公开定向债务融资工具（PPN）</t>
  </si>
  <si>
    <t>类别</t>
  </si>
  <si>
    <t>低风险（1级）</t>
  </si>
  <si>
    <t>中低风险（2级）</t>
  </si>
  <si>
    <t>中风险（3级）</t>
  </si>
  <si>
    <t>中高风险（4级）</t>
  </si>
  <si>
    <t>高风险（5级）</t>
  </si>
  <si>
    <t>【删除】分级基金：分级基金自2020年12月31日后终止上市</t>
  </si>
  <si>
    <t>低风险</t>
  </si>
  <si>
    <t>1、国债</t>
  </si>
  <si>
    <t>固收类</t>
  </si>
  <si>
    <t>银行存款、协议存款、同业存单</t>
  </si>
  <si>
    <t>地方政府债</t>
  </si>
  <si>
    <t>AA级别信用债、及对应级别资产支持证券</t>
  </si>
  <si>
    <t>融资融券</t>
  </si>
  <si>
    <t>AA-以下级别信用债、及对应级别资产支持证券</t>
  </si>
  <si>
    <t>银行存款、协议存款</t>
  </si>
  <si>
    <t>债券型公募基金（含可转债基金）</t>
  </si>
  <si>
    <t>债券私募基金</t>
  </si>
  <si>
    <t>AA级别以下信用债、可转债</t>
  </si>
  <si>
    <t>B级别以下信用债、可转债</t>
  </si>
  <si>
    <t>【删除】短期公募理财债券型基金：《关于规范理财债券基金业务的通知》，要求短期理财债基按照开放式债券基金规则予以规范，调整投资范围和投资比例至“80%以上资产投资于债券”，同时调整基金估值方法，以市值法计量资产净值</t>
  </si>
  <si>
    <t>2、地方政府债</t>
  </si>
  <si>
    <t>在银行间和交易所市场发行的国债</t>
  </si>
  <si>
    <t>公开发行的可转换债券</t>
  </si>
  <si>
    <t>AA-级别信用债、及对应级别资产支持证券</t>
  </si>
  <si>
    <t>无评级信用债、及无评级资产支持证券</t>
  </si>
  <si>
    <t>国债</t>
  </si>
  <si>
    <t>AAA级信用债、可转债</t>
  </si>
  <si>
    <t>AA级别及以上信用债、可转债</t>
  </si>
  <si>
    <t>可交换债券</t>
  </si>
  <si>
    <t>无评级信用债、可转债</t>
  </si>
  <si>
    <t>【低风险】国债：利率债</t>
  </si>
  <si>
    <t>3、央行票据</t>
  </si>
  <si>
    <t>央行票据</t>
  </si>
  <si>
    <t>金融债（商业银行债券、非银行金融机构债券、特种金融债）</t>
  </si>
  <si>
    <t>约定购回式证券交易（融出方）</t>
  </si>
  <si>
    <t>债券基金分级B份额</t>
  </si>
  <si>
    <t>信用证（及福费廷）</t>
  </si>
  <si>
    <t>超过7天的债券协议逆回购</t>
  </si>
  <si>
    <t>保理收益权、信托计划收益权、委托贷款业务</t>
  </si>
  <si>
    <t>【低风险】央行票据：利率债</t>
  </si>
  <si>
    <t>中低风险</t>
  </si>
  <si>
    <t>4、同业存单</t>
  </si>
  <si>
    <t>债券质押式回购业务（逆回购）</t>
  </si>
  <si>
    <t>政策性银行金融债</t>
  </si>
  <si>
    <t>公开发行的可交换债券、可转换债券、可分离交易债券、次级债、企业债（含项目债）</t>
  </si>
  <si>
    <t>AA级别以下公司债</t>
  </si>
  <si>
    <t>同业存单</t>
  </si>
  <si>
    <t>债券买断式逆回购</t>
  </si>
  <si>
    <t>商业承兑汇票</t>
  </si>
  <si>
    <t>【低风险】地方政府债：评级AAA，无实质信用风险</t>
  </si>
  <si>
    <t>5、金融债</t>
  </si>
  <si>
    <t>货币型产品</t>
  </si>
  <si>
    <t>中期票据（含长期限含权中期票据）</t>
  </si>
  <si>
    <t>资产支持票据</t>
  </si>
  <si>
    <t>转融通</t>
  </si>
  <si>
    <t>不超过7天的债券协议逆回购</t>
  </si>
  <si>
    <t>债券借贷</t>
  </si>
  <si>
    <t>股票质押式回购等其他非标</t>
  </si>
  <si>
    <t>【低风险】政策性银行金融债</t>
  </si>
  <si>
    <t>信用债</t>
  </si>
  <si>
    <t>6、企业债</t>
  </si>
  <si>
    <t>货币市场基金</t>
  </si>
  <si>
    <t>AA级别（含）以上公司债（包括面向公众公开发行、面向合格投资者公开发行以及非公开发行的公司债）</t>
  </si>
  <si>
    <t>权证</t>
  </si>
  <si>
    <t>交易所票据业务</t>
  </si>
  <si>
    <t>【中低风险】债券型公募基金（含可转债基金）：有亏损可能性</t>
  </si>
  <si>
    <t>7、公司债</t>
  </si>
  <si>
    <t>短期公募理财债券型基金</t>
  </si>
  <si>
    <t>短期融资券、超短期融资券、非公开定向债务融资工具、超过7天的债券逆回购</t>
  </si>
  <si>
    <t>可转债基金分级B份额</t>
  </si>
  <si>
    <t>债券质押式逆回购（场内逆回购）</t>
  </si>
  <si>
    <t>银行承兑汇票</t>
  </si>
  <si>
    <t>【中低风险】：AAA级信用债、可转债</t>
  </si>
  <si>
    <t>8、可转债</t>
  </si>
  <si>
    <t>不超过7天的债券逆回购</t>
  </si>
  <si>
    <t>AA+及以上级别的信用债、及对应级别资产支持证券</t>
  </si>
  <si>
    <t>可转债基金</t>
  </si>
  <si>
    <t>其他现金类资产</t>
  </si>
  <si>
    <t>可转换债券一级市场申购</t>
  </si>
  <si>
    <t>【中风险】债券私募基金</t>
  </si>
  <si>
    <t>9、可分离可转债</t>
  </si>
  <si>
    <t>普通债券型私募基金</t>
  </si>
  <si>
    <t>分级基金A份额</t>
  </si>
  <si>
    <t>委贷业务</t>
  </si>
  <si>
    <t>【中低风险】信用证（信用风险？）</t>
  </si>
  <si>
    <t>10、可交换债券</t>
  </si>
  <si>
    <t>保理收益权、信托计划受益权</t>
  </si>
  <si>
    <t>股票质押式回购（融出方）</t>
  </si>
  <si>
    <t>【中低风险】同业存单：包商银行事件后打破刚兑，存在信用分层，具有亏损本金可能性</t>
  </si>
  <si>
    <t>11、资产支持证券</t>
  </si>
  <si>
    <t>票据业务（含银行承兑汇票和商业承兑汇票）</t>
  </si>
  <si>
    <t>【中风险】AA级别及以上信用债</t>
  </si>
  <si>
    <t>12、中期票据</t>
  </si>
  <si>
    <t>债券型公募基金</t>
  </si>
  <si>
    <t>债券质押式回购业务（正回购）</t>
  </si>
  <si>
    <t>【中高风险】AA级别以下信用债</t>
  </si>
  <si>
    <t>13、集合票据</t>
  </si>
  <si>
    <t>中小企业私募债</t>
  </si>
  <si>
    <t>【高风险】B级别以下信用债</t>
  </si>
  <si>
    <t>14、短期融资券</t>
  </si>
  <si>
    <t>【高风险】无评级信用债</t>
  </si>
  <si>
    <t>15、非公开定向债务融资工具（PPN）</t>
  </si>
  <si>
    <t>【中高风险】可交换债券：私募债券居多，流动性较差，存在违约风险</t>
  </si>
  <si>
    <t>权益类</t>
  </si>
  <si>
    <t>优先股</t>
  </si>
  <si>
    <t>A股普通股（含新股首次公开发行、公开增发、配股等）</t>
  </si>
  <si>
    <t>创业板</t>
  </si>
  <si>
    <t>两网及退市股票（老三板）</t>
  </si>
  <si>
    <t>A股一级市场申购</t>
  </si>
  <si>
    <t>B股股票</t>
  </si>
  <si>
    <t>股转系统基础层、创新层</t>
  </si>
  <si>
    <t>【低风险】债券质押式逆回购（场内逆回购）：国债逆回购风险极低</t>
  </si>
  <si>
    <t>港股通股票</t>
  </si>
  <si>
    <t>私募股权基金</t>
  </si>
  <si>
    <t>主板、中小板</t>
  </si>
  <si>
    <t>科创板股票</t>
  </si>
  <si>
    <t>港股通</t>
  </si>
  <si>
    <t>【中低风险】不超过7天的债券协议逆回购：场外逆回购，期限短，流动性较高，存在风险</t>
  </si>
  <si>
    <t>新三板（创新层）</t>
  </si>
  <si>
    <t>风险警示股票</t>
  </si>
  <si>
    <t>股票分级基金B份额</t>
  </si>
  <si>
    <t>股票型公募基金</t>
  </si>
  <si>
    <t>北交所股票</t>
  </si>
  <si>
    <t>【中风险】超过7天的债券协议逆回购：场外逆回购，存在风险</t>
  </si>
  <si>
    <t>退市整理期股票</t>
  </si>
  <si>
    <t>有限合伙</t>
  </si>
  <si>
    <t>创业板股票</t>
  </si>
  <si>
    <t>有限合伙企业</t>
  </si>
  <si>
    <t>【中风险】债券买断式逆回购：债券所有权转移，融资方让出高风险债券可能性大</t>
  </si>
  <si>
    <t>新三板（基础层）</t>
  </si>
  <si>
    <t>股票型私募基金</t>
  </si>
  <si>
    <t>【中风险】债券借贷</t>
  </si>
  <si>
    <t>科创版股票</t>
  </si>
  <si>
    <t>产业投资基金</t>
  </si>
  <si>
    <t>【中高风险】保理收益权、信托计划收益权、委托贷款业务：非标业务，流动性较低</t>
  </si>
  <si>
    <t>【中风险】交易所票据业务：流动性较高，存在一定损失可能</t>
  </si>
  <si>
    <t>【中风险】银行承兑汇票：流动性较高，存在诈骗风险，发生概率较低</t>
  </si>
  <si>
    <t>【中高风险】商业承兑汇票：存在违约风险</t>
  </si>
  <si>
    <t>商品和衍生品</t>
  </si>
  <si>
    <t>信用缓释工具</t>
  </si>
  <si>
    <t>股票期权保护性认沽开仓业务</t>
  </si>
  <si>
    <t>个股期权买入开仓业务</t>
  </si>
  <si>
    <t>场外衍生产品</t>
  </si>
  <si>
    <t>利率互换</t>
  </si>
  <si>
    <t>股指期货</t>
  </si>
  <si>
    <t>【中高风险】股票质押式回购等其他非标：流动性较低</t>
  </si>
  <si>
    <t>商品期货</t>
  </si>
  <si>
    <t>股票期权保证金卖出开仓业务</t>
  </si>
  <si>
    <t>期权买方</t>
  </si>
  <si>
    <t>利率期货</t>
  </si>
  <si>
    <t>期权卖方</t>
  </si>
  <si>
    <t>【中低风险】优先股：违约风险很小，流动性较差</t>
  </si>
  <si>
    <t>ETF基金投资者申购赎回权限开通</t>
  </si>
  <si>
    <t>金融期货</t>
  </si>
  <si>
    <t>【中风险】A股一级市场申购</t>
  </si>
  <si>
    <t>混合型公募基金（包括ETF、LOF基金）</t>
  </si>
  <si>
    <t>私募混合基金</t>
  </si>
  <si>
    <t>商品基金</t>
  </si>
  <si>
    <t>【中风险】主板、中小板股票：涨跌幅10%，具有一定市场风险</t>
  </si>
  <si>
    <t>大宗商品基金</t>
  </si>
  <si>
    <t>外汇期货</t>
  </si>
  <si>
    <t>【中风险】股票型公募基金</t>
  </si>
  <si>
    <t>【中风险】可转换债券一级市场申购</t>
  </si>
  <si>
    <t>投资标的类别风险等级评定方式</t>
  </si>
  <si>
    <t>【中高风险】B股股票：涨跌幅10%，具有一定市场风险与汇率风险</t>
  </si>
  <si>
    <t>1、投资券商资管、信托计划、银行理财产品、私募基金等资产管理计划的，应穿透审查其实际投资标的，以占比较高的实际投资标的等级进行风险评级。
若为混合类资产管理产品，则以投资标的中风险等级最高的投资标的等级为准。</t>
  </si>
  <si>
    <t xml:space="preserve">1、投资券商资管、信托计划、银行理财产品、混合类基金等，应穿透审查其实际投资标的，以实际投资类别的最高风险等级确定。
</t>
  </si>
  <si>
    <t>【高风险】股转系统基础层、创新层：跌幅50%、涨幅100%，风险大。</t>
  </si>
  <si>
    <t>2、根据资管产品类别（固收类、权益类、商品和衍生品类、混合类），以主要投资标中占比最高的实际投资标的等级进行风险评级；若为混合类资产管理产品，则以投资标的中风险等级最高的投资标的等级为准。</t>
  </si>
  <si>
    <t>2、信用债包括企业债、中期票据、公司债、短期融资券、资产支持证券、分离交易可转债、次级债、非政策性金融债、非公开定向债务融资工具（PPN）。</t>
  </si>
  <si>
    <t>【中高风险】产业投资基金：一般由政府牵头，规模较大，投向投向政策鼓励支持的行业、企业、项目</t>
  </si>
  <si>
    <t>【中高风险】科创板：涨跌幅20%</t>
  </si>
  <si>
    <t>华福****号资产管理计划投资标的类别风险评级</t>
  </si>
  <si>
    <t>【中高风险】北交所：涨跌幅30%</t>
  </si>
  <si>
    <t>产品投资范围</t>
  </si>
  <si>
    <t>【中高风险】创业板：涨跌幅20%</t>
  </si>
  <si>
    <t>占比最高的投资标的</t>
  </si>
  <si>
    <t>【高风险】港股通：T+0交易，不设涨跌幅</t>
  </si>
  <si>
    <t>混合类产品风险等级最高的投资标的</t>
  </si>
  <si>
    <t>【中高风险】股票型私募基金：流动性差</t>
  </si>
  <si>
    <t>投资标的类别风险等级</t>
  </si>
  <si>
    <t>□低风险    □中低风险    □中风险    □中高风险     □高风险</t>
  </si>
  <si>
    <t>【高风险】私募股权基金：流动性差</t>
  </si>
  <si>
    <t>经办人：                                复核人：                              评定日期：</t>
  </si>
  <si>
    <t>【高风险】有限合伙企业：流动性差</t>
  </si>
  <si>
    <t>【中风险】利率互换：损失限于利息</t>
  </si>
  <si>
    <t>【中风险】期权买方：损失限于期权费</t>
  </si>
  <si>
    <t>【低风险】信用缓释工具：成本固定</t>
  </si>
  <si>
    <t>【中高风险】商品期货：一般亏损限于保证金，极端行情亏损超过保证金</t>
  </si>
  <si>
    <t>【中高风险】商品基金：发行数量少，波动大，流动性较差</t>
  </si>
  <si>
    <t>【高风险】期权卖方：亏损无限大，需要很熟悉合约标的才能赚取期权费</t>
  </si>
  <si>
    <t>场外衍生品（限亏/止损类型）</t>
  </si>
  <si>
    <t>场外衍生品（非限亏/止损类型）</t>
  </si>
  <si>
    <r>
      <rPr>
        <sz val="9"/>
        <rFont val="宋体"/>
        <charset val="134"/>
        <scheme val="minor"/>
      </rPr>
      <t xml:space="preserve">1、产品投资标的风险以投资范围中投资类别的最高风险等级确定。投资券商资管、信托计划、银行理财产品、混合类基金等，应穿透审查其实际投资标的，也以实际投资类别的最高风险等级确定。
</t>
    </r>
    <r>
      <rPr>
        <sz val="9"/>
        <color rgb="FFFF0000"/>
        <rFont val="宋体"/>
        <charset val="134"/>
        <scheme val="minor"/>
      </rPr>
      <t>2、对于没有枚举出的新业务品种，按照实质重于形式的原则进行分类。</t>
    </r>
    <r>
      <rPr>
        <sz val="9"/>
        <rFont val="宋体"/>
        <charset val="134"/>
        <scheme val="minor"/>
      </rPr>
      <t xml:space="preserve">
</t>
    </r>
  </si>
  <si>
    <t>2、信用债包括企业债、中期票据、公司债、短期融资券、资产支持证券、分离交易可转债、次级债、非政策性金融债、非公开定向债务融资工具（PPN）。公司准入规定信用债最低评级AA（主体或债项），默认投资范围的信用债级别均在AA级及以上。</t>
  </si>
  <si>
    <t>中风险</t>
  </si>
  <si>
    <t>中高风险</t>
  </si>
  <si>
    <t>高风险</t>
  </si>
  <si>
    <t>投资范围</t>
  </si>
  <si>
    <t>风险分类</t>
  </si>
  <si>
    <r>
      <rPr>
        <b/>
        <sz val="11"/>
        <color theme="1"/>
        <rFont val="宋体"/>
        <charset val="134"/>
        <scheme val="minor"/>
      </rPr>
      <t>合同约定投资范围（</t>
    </r>
    <r>
      <rPr>
        <b/>
        <sz val="11"/>
        <color rgb="FFFF0000"/>
        <rFont val="宋体"/>
        <charset val="134"/>
        <scheme val="minor"/>
      </rPr>
      <t>需要穿透的资产请把底层资产也放入下面匹配框</t>
    </r>
    <r>
      <rPr>
        <b/>
        <sz val="11"/>
        <color theme="1"/>
        <rFont val="宋体"/>
        <charset val="134"/>
        <scheme val="minor"/>
      </rPr>
      <t>）</t>
    </r>
  </si>
  <si>
    <t>B级别以下企业债</t>
  </si>
  <si>
    <t>B级别以下中期票据</t>
  </si>
  <si>
    <t>B级别以下公司债</t>
  </si>
  <si>
    <t>B级别以下短期融资券</t>
  </si>
  <si>
    <t>B级别以下资产支持证券</t>
  </si>
  <si>
    <t>B级别以下分离交易可转债</t>
  </si>
  <si>
    <t>B级别以下次级债</t>
  </si>
  <si>
    <t>B级别以下非政策性金融债</t>
  </si>
  <si>
    <t>B级别以下非公开定向债务融资工具</t>
  </si>
  <si>
    <t>B级别以下可转债</t>
  </si>
  <si>
    <t>无级别企业债</t>
  </si>
  <si>
    <t>无级别中期票据</t>
  </si>
  <si>
    <t>无级别公司债</t>
  </si>
  <si>
    <t>无级别短期融资券</t>
  </si>
  <si>
    <t>无级别资产支持证券</t>
  </si>
  <si>
    <t>注：1、公司准入规定信用债最低评级AA，默认投资范围的信用债级别均在AA级及以上。
2、和合同保持一致，“不超过7天的债券逆回购”实质为“不超过7天的债券协议逆回购”。</t>
  </si>
  <si>
    <t>无级别分离交易可转债</t>
  </si>
  <si>
    <t>无级别次级债</t>
  </si>
  <si>
    <t>无级别非政策性金融债</t>
  </si>
  <si>
    <t>无级别非公开定向债务融资工具</t>
  </si>
  <si>
    <t>无级别可转债</t>
  </si>
  <si>
    <t>风险类别评定</t>
  </si>
  <si>
    <t>股转系统基础层</t>
  </si>
  <si>
    <t>股转系统创新层</t>
  </si>
  <si>
    <t>AA级别以下企业债</t>
  </si>
  <si>
    <t>AA级别以下中期票据</t>
  </si>
  <si>
    <t>AA级别以下短期融资券</t>
  </si>
  <si>
    <t>AA级别以下资产支持证券</t>
  </si>
  <si>
    <t>AA级别以下分离交易可转债</t>
  </si>
  <si>
    <t>AA级别以下次级债</t>
  </si>
  <si>
    <t>AA级别以下非政策性金融债</t>
  </si>
  <si>
    <t>AA级别以下非公开定向债务融资工具</t>
  </si>
  <si>
    <t>AA级别以下可转债</t>
  </si>
  <si>
    <t>保理收益权</t>
  </si>
  <si>
    <t>信托计划收益权</t>
  </si>
  <si>
    <t>委托贷款</t>
  </si>
  <si>
    <t>B股</t>
  </si>
  <si>
    <t>科创板</t>
  </si>
  <si>
    <t>北交所</t>
  </si>
  <si>
    <t>AA级别及以上可转债</t>
  </si>
  <si>
    <t>企业债</t>
  </si>
  <si>
    <t>中期票据</t>
  </si>
  <si>
    <t>公司债</t>
  </si>
  <si>
    <t>短期融资券</t>
  </si>
  <si>
    <t>资产支持证券</t>
  </si>
  <si>
    <t>分离交易可转债</t>
  </si>
  <si>
    <t>次级债</t>
  </si>
  <si>
    <t>非政策性金融债</t>
  </si>
  <si>
    <t>非公开定向债务融资工具</t>
  </si>
  <si>
    <t>AAA级可转债</t>
  </si>
  <si>
    <t>AAA级企业债</t>
  </si>
  <si>
    <t>AAA级中期票据</t>
  </si>
  <si>
    <t>AAA级公司债</t>
  </si>
  <si>
    <t>AAA级短期融资券</t>
  </si>
  <si>
    <t>AAA级资产支持证券</t>
  </si>
  <si>
    <t>AAA级分离交易可转债</t>
  </si>
  <si>
    <t>AAA级次级债</t>
  </si>
  <si>
    <t>AAA级非政策性金融债</t>
  </si>
  <si>
    <t>AAA级非公开定向债务融资工具</t>
  </si>
  <si>
    <t>□社会私募证券投资基金</t>
    <phoneticPr fontId="23" type="noConversion"/>
  </si>
  <si>
    <t>□私募券商资管产品、信托计划、保险资管计划等金融机构私募资产管理产品</t>
    <phoneticPr fontId="23" type="noConversion"/>
  </si>
  <si>
    <t>□公募银行理财、公募证券投资基金等公募资产管理产品</t>
    <phoneticPr fontId="23" type="noConversion"/>
  </si>
  <si>
    <t>建议投资的投资标的期限</t>
    <phoneticPr fontId="23" type="noConversion"/>
  </si>
  <si>
    <t>收益凭证</t>
    <phoneticPr fontId="23" type="noConversion"/>
  </si>
  <si>
    <t>□低风险  □中低风险   □中风险   □中高风险    □高风险</t>
    <phoneticPr fontId="23" type="noConversion"/>
  </si>
  <si>
    <t>□是
□否</t>
    <phoneticPr fontId="23" type="noConversion"/>
  </si>
  <si>
    <t>产品分值评级</t>
    <phoneticPr fontId="23" type="noConversion"/>
  </si>
  <si>
    <t>是否调整：</t>
    <phoneticPr fontId="23" type="noConversion"/>
  </si>
  <si>
    <t>调整说明（如有）：</t>
    <phoneticPr fontId="23" type="noConversion"/>
  </si>
  <si>
    <t>因**，故调整风险等级为**</t>
    <phoneticPr fontId="23" type="noConversion"/>
  </si>
  <si>
    <t>是否调整评级：</t>
    <phoneticPr fontId="23" type="noConversion"/>
  </si>
  <si>
    <t>评估会议名称</t>
  </si>
  <si>
    <t>评估人员</t>
    <phoneticPr fontId="23" type="noConversion"/>
  </si>
  <si>
    <t>评估会议名称</t>
    <phoneticPr fontId="23" type="noConversion"/>
  </si>
  <si>
    <t>是否为复杂金融产品</t>
    <phoneticPr fontId="23" type="noConversion"/>
  </si>
  <si>
    <t>提请评估产品的部门</t>
    <phoneticPr fontId="23" type="noConversion"/>
  </si>
  <si>
    <t>产品名称及编号</t>
    <phoneticPr fontId="23" type="noConversion"/>
  </si>
  <si>
    <t>产品是否由本公司发行</t>
    <phoneticPr fontId="23" type="noConversion"/>
  </si>
  <si>
    <t>产品一般评估因素</t>
    <phoneticPr fontId="23" type="noConversion"/>
  </si>
  <si>
    <t>产品风险等级</t>
    <phoneticPr fontId="23" type="noConversion"/>
  </si>
  <si>
    <t>产品适合的对象（投资者风险承受能力等级）</t>
    <phoneticPr fontId="23" type="noConversion"/>
  </si>
  <si>
    <t>对产品的理解能力</t>
    <phoneticPr fontId="23" type="noConversion"/>
  </si>
  <si>
    <t>投顾服务一般评估因素</t>
    <phoneticPr fontId="23" type="noConversion"/>
  </si>
  <si>
    <t>提请评估投顾服务的部门</t>
    <phoneticPr fontId="23" type="noConversion"/>
  </si>
  <si>
    <t>场外衍生品（非限亏/止损类型）</t>
    <phoneticPr fontId="23" type="noConversion"/>
  </si>
  <si>
    <r>
      <t>□ 是，由</t>
    </r>
    <r>
      <rPr>
        <sz val="9"/>
        <color theme="1"/>
        <rFont val="宋体"/>
        <charset val="134"/>
        <scheme val="minor"/>
      </rPr>
      <t>财富管理部门销售      ；□ 是，由资管条线直销</t>
    </r>
    <phoneticPr fontId="23" type="noConversion"/>
  </si>
  <si>
    <r>
      <t>投资者类型
（若投资者为私募基金，应穿透审查投资者类型）（</t>
    </r>
    <r>
      <rPr>
        <b/>
        <sz val="9"/>
        <color theme="1"/>
        <rFont val="宋体"/>
        <family val="3"/>
        <charset val="134"/>
        <scheme val="minor"/>
      </rPr>
      <t>集合资管计划或系列产品</t>
    </r>
    <r>
      <rPr>
        <sz val="9"/>
        <color theme="1"/>
        <rFont val="宋体"/>
        <charset val="134"/>
        <scheme val="minor"/>
      </rPr>
      <t>投资者类型众多，则选择得分最高投资者类型;）</t>
    </r>
    <phoneticPr fontId="23" type="noConversion"/>
  </si>
  <si>
    <r>
      <t>□</t>
    </r>
    <r>
      <rPr>
        <b/>
        <sz val="9"/>
        <color theme="1"/>
        <rFont val="宋体"/>
        <charset val="134"/>
        <scheme val="minor"/>
      </rPr>
      <t>固定收益类</t>
    </r>
    <r>
      <rPr>
        <sz val="9"/>
        <color theme="1"/>
        <rFont val="宋体"/>
        <charset val="134"/>
        <scheme val="minor"/>
      </rPr>
      <t xml:space="preserve">
（投资于存款、债券等债权类资产的比例不低于资产管理计划总资产 80%的）</t>
    </r>
  </si>
  <si>
    <r>
      <t>□</t>
    </r>
    <r>
      <rPr>
        <b/>
        <sz val="9"/>
        <color theme="1"/>
        <rFont val="宋体"/>
        <charset val="134"/>
        <scheme val="minor"/>
      </rPr>
      <t>权益类</t>
    </r>
    <r>
      <rPr>
        <sz val="9"/>
        <color theme="1"/>
        <rFont val="宋体"/>
        <charset val="134"/>
        <scheme val="minor"/>
      </rPr>
      <t xml:space="preserve">
（投资于股票、未上市企业股权等股权类资产的比例不低于资产管理计划总资产 80%的）</t>
    </r>
  </si>
  <si>
    <r>
      <t>□</t>
    </r>
    <r>
      <rPr>
        <b/>
        <sz val="9"/>
        <color theme="1"/>
        <rFont val="宋体"/>
        <charset val="134"/>
        <scheme val="minor"/>
      </rPr>
      <t>商品及金融衍生品类</t>
    </r>
    <r>
      <rPr>
        <sz val="9"/>
        <color theme="1"/>
        <rFont val="宋体"/>
        <charset val="134"/>
        <scheme val="minor"/>
      </rPr>
      <t xml:space="preserve">
（投资于商品及金融衍生品的持仓合约价值的比例不低于资产管理计划总资产 80%，且衍生品账户权益超过资产管理计划总资产 20%的）</t>
    </r>
  </si>
  <si>
    <r>
      <t>□</t>
    </r>
    <r>
      <rPr>
        <b/>
        <sz val="9"/>
        <color theme="1"/>
        <rFont val="宋体"/>
        <charset val="134"/>
        <scheme val="minor"/>
      </rPr>
      <t>混合类</t>
    </r>
    <r>
      <rPr>
        <sz val="9"/>
        <color theme="1"/>
        <rFont val="宋体"/>
        <charset val="134"/>
        <scheme val="minor"/>
      </rPr>
      <t xml:space="preserve">
（投资于债权类、股权类、商品及金融衍生品类资产的比例未达到80%）</t>
    </r>
  </si>
  <si>
    <t>□流动性一般</t>
    <phoneticPr fontId="23" type="noConversion"/>
  </si>
  <si>
    <r>
      <t>□因</t>
    </r>
    <r>
      <rPr>
        <b/>
        <sz val="9"/>
        <color theme="1"/>
        <rFont val="宋体"/>
        <charset val="134"/>
        <scheme val="minor"/>
      </rPr>
      <t>结构复杂、不易估值、透明度低</t>
    </r>
    <r>
      <rPr>
        <sz val="9"/>
        <color theme="1"/>
        <rFont val="宋体"/>
        <charset val="134"/>
        <scheme val="minor"/>
      </rPr>
      <t>等因素导致普通人难以理解其条款和特征，或产品或者服务合同表述复杂，存在免责条款、结构性安排、投资标的具有衍生品性质等导致普通投资者难以理解</t>
    </r>
  </si>
  <si>
    <r>
      <t xml:space="preserve">□有（若选择此项，应勾选特别风险因素）：
</t>
    </r>
    <r>
      <rPr>
        <b/>
        <sz val="9"/>
        <color theme="1"/>
        <rFont val="宋体"/>
        <charset val="134"/>
        <scheme val="minor"/>
      </rPr>
      <t>勾选:</t>
    </r>
    <r>
      <rPr>
        <sz val="9"/>
        <color theme="1"/>
        <rFont val="宋体"/>
        <charset val="134"/>
        <scheme val="minor"/>
      </rPr>
      <t xml:space="preserve">
□投资标的具有的特殊风险；
□管理人同类产品或服务过往业绩发生亏损；
□代销机构发生重大代销风险事件；
□其他【</t>
    </r>
    <r>
      <rPr>
        <u/>
        <sz val="9"/>
        <color theme="1"/>
        <rFont val="宋体"/>
        <charset val="134"/>
        <scheme val="minor"/>
      </rPr>
      <t xml:space="preserve"> 填写具体事项      </t>
    </r>
    <r>
      <rPr>
        <sz val="9"/>
        <color theme="1"/>
        <rFont val="宋体"/>
        <charset val="134"/>
        <scheme val="minor"/>
      </rPr>
      <t>】</t>
    </r>
  </si>
  <si>
    <t>投资标的投资风险和复杂程度</t>
  </si>
  <si>
    <r>
      <t xml:space="preserve">□有（若选择此项，应写明重大风险因素【    】）
</t>
    </r>
    <r>
      <rPr>
        <sz val="9"/>
        <color theme="1"/>
        <rFont val="宋体"/>
        <charset val="134"/>
        <scheme val="minor"/>
      </rPr>
      <t>（例如：1、产品或者服务存在跨境因素，存在市场差异、适用境外法律等情形的跨境发行或者交易的产品或者服务；
2、产品或者服务的募集方式属于涉及面广、影响力大的公募产品或者相关服务；
3、监管部门认定的高风险基金产品或者服务；
4、产品或者服务规模过大，影响面广，可能触发巨额赎回， 易引发群体事件的；
5、产品或者服务不存在公开交易市场，或因参与投资者少等因素导致难以在短期内以合理价格顺利变现的；
6、</t>
    </r>
    <r>
      <rPr>
        <b/>
        <sz val="9"/>
        <color theme="1"/>
        <rFont val="宋体"/>
        <charset val="134"/>
        <scheme val="minor"/>
      </rPr>
      <t>发生重大关联交易事项的</t>
    </r>
    <r>
      <rPr>
        <sz val="9"/>
        <color theme="1"/>
        <rFont val="宋体"/>
        <charset val="134"/>
        <scheme val="minor"/>
      </rPr>
      <t>；
7、可能影响投资者利益的其他重大事项</t>
    </r>
  </si>
  <si>
    <r>
      <t xml:space="preserve">评分说明：
</t>
    </r>
    <r>
      <rPr>
        <sz val="9"/>
        <color theme="1"/>
        <rFont val="宋体"/>
        <charset val="134"/>
        <scheme val="minor"/>
      </rPr>
      <t>1、根据产品的性质和风险特征，将金融产品评价因素分为一般评估因素（总分100分）与重点审慎评估因素（总分100分）。两者合计数为最终风险评分结果，其中一般评估因素分值占比30%，重点审慎评估因素占比70%。
2、分值计算方式：最终得分=一般评估因素分值*0.3+重点审慎评估因素*0.7
3、最终评级结果需符合sheet3中证协《产品或服务风险等级名录》）。若不符合，则需根据《产品或服务风险等级名录》确定最终等级。
（例：产品按照得分39分应评级为中低风险，但评估表相关评估事项（“产品结构”、“对产品或服务的理解能力”、“产品的流动性风险”、“市场风险、收益波动性，以及投资者可能的本金损失和最大损失”）的选项同时符合名录中R3（中风险）描述的特征，即同时满足“结构较复杂，流动性较高，本金安全具有一定的不确定性，在特殊情况下可能损失全部本金”等特征，则应按照《名录》的，则最终评级应为“中风险”。）
4、</t>
    </r>
    <r>
      <rPr>
        <sz val="9"/>
        <color theme="1"/>
        <rFont val="宋体"/>
        <family val="3"/>
        <charset val="134"/>
        <scheme val="minor"/>
      </rPr>
      <t xml:space="preserve">若根据《资产管理产品风险等级评估表》或《投资顾问服务风险等级评估表》评估后的产品或服务风险等级不符合产品或服务的实质风险等级，由资管业务产品与服务评估小组按照“实质重于形式”的原则进行最终评估，并说明调整依据和理由，评估结果不得低于行业自律组织《产品或服务风险等级名录》规定的风险等级。
</t>
    </r>
    <r>
      <rPr>
        <b/>
        <sz val="9"/>
        <color theme="1"/>
        <rFont val="宋体"/>
        <charset val="134"/>
        <scheme val="minor"/>
      </rPr>
      <t xml:space="preserve">
</t>
    </r>
    <phoneticPr fontId="23" type="noConversion"/>
  </si>
  <si>
    <r>
      <t>名词解释：</t>
    </r>
    <r>
      <rPr>
        <sz val="9"/>
        <color theme="1"/>
        <rFont val="宋体"/>
        <charset val="134"/>
        <scheme val="minor"/>
      </rPr>
      <t xml:space="preserve">
</t>
    </r>
    <r>
      <rPr>
        <b/>
        <sz val="9"/>
        <color theme="1"/>
        <rFont val="宋体"/>
        <charset val="134"/>
        <scheme val="minor"/>
      </rPr>
      <t xml:space="preserve">1、标准化资产：
</t>
    </r>
    <r>
      <rPr>
        <sz val="9"/>
        <color theme="1"/>
        <rFont val="宋体"/>
        <charset val="134"/>
        <scheme val="minor"/>
      </rPr>
      <t xml:space="preserve">（一）银行存款、同业存单，以及符合《指导意见》规定的标准化债权类资产，包括但不限于在证券交易所、银行间市场等国务院同意设立的交易场所交易的可以划分为均等份额、具有合理公允价值和完善流动性机制的债券、中央银行票据、资产支持证券、非金融企业债务融资工具等；
（二）上市公司股票、存托凭证，以及中国证监会认可的其他标准化股权类资产；
（三）在证券期货交易所等国务院同意设立的交易场所集中交易清算的期货及期权合约等标准化商品及金融衍生品类资产；
（四）公开募集证券投资基金（以下简称公募基金），以及中国证监会认可的比照公募基金管理的资产管理产品；
</t>
    </r>
    <r>
      <rPr>
        <b/>
        <sz val="9"/>
        <color theme="1"/>
        <rFont val="宋体"/>
        <charset val="134"/>
        <scheme val="minor"/>
      </rPr>
      <t xml:space="preserve">2、非标准化资产：
</t>
    </r>
    <r>
      <rPr>
        <sz val="9"/>
        <color theme="1"/>
        <rFont val="宋体"/>
        <charset val="134"/>
        <scheme val="minor"/>
      </rPr>
      <t>（五）第（一）至（三）项规定以外的非标准化债权类资产、股权类资产、商品及金融衍生品类资产；
（六）第（四）项规定以外的其他受国务院金融监督管理机构监管的机构发行的资产管理产品；
（七）中国证监会认可的其他资产。
前款第（一）项至第（四）项为标准化资产，第（五）项至第（六）项为非标准化资产。
中国证监会对证券期货经营机构从事私募资产管理业务投资于本条第一款第（五）项规定资产另有规定的，适用其规定。</t>
    </r>
  </si>
  <si>
    <t>□ 人工投资顾问
□ 智能投资顾问
□ 其他方式</t>
  </si>
  <si>
    <t>是否提供复杂投顾服务</t>
  </si>
  <si>
    <r>
      <t xml:space="preserve">投顾客户类型
</t>
    </r>
    <r>
      <rPr>
        <sz val="9"/>
        <color rgb="FF7030A0"/>
        <rFont val="宋体"/>
        <charset val="134"/>
        <scheme val="minor"/>
      </rPr>
      <t/>
    </r>
    <phoneticPr fontId="23" type="noConversion"/>
  </si>
  <si>
    <r>
      <t>建议客户购买、持有或出售单位产品的</t>
    </r>
    <r>
      <rPr>
        <b/>
        <sz val="9"/>
        <color theme="1"/>
        <rFont val="宋体"/>
        <family val="3"/>
        <charset val="134"/>
        <scheme val="minor"/>
      </rPr>
      <t>单笔最高</t>
    </r>
    <r>
      <rPr>
        <sz val="9"/>
        <color theme="1"/>
        <rFont val="宋体"/>
        <family val="3"/>
        <charset val="134"/>
        <scheme val="minor"/>
      </rPr>
      <t>金额</t>
    </r>
  </si>
  <si>
    <r>
      <rPr>
        <b/>
        <sz val="9"/>
        <color theme="1"/>
        <rFont val="宋体"/>
        <family val="3"/>
        <charset val="134"/>
        <scheme val="minor"/>
      </rPr>
      <t>建议投资的投资标的</t>
    </r>
    <r>
      <rPr>
        <sz val="9"/>
        <color theme="1"/>
        <rFont val="宋体"/>
        <family val="3"/>
        <charset val="134"/>
        <scheme val="minor"/>
      </rPr>
      <t>运作方式</t>
    </r>
  </si>
  <si>
    <r>
      <rPr>
        <b/>
        <sz val="9"/>
        <color theme="1"/>
        <rFont val="宋体"/>
        <family val="3"/>
        <charset val="134"/>
        <scheme val="minor"/>
      </rPr>
      <t>投资标的</t>
    </r>
    <r>
      <rPr>
        <sz val="9"/>
        <color theme="1"/>
        <rFont val="宋体"/>
        <family val="3"/>
        <charset val="134"/>
        <scheme val="minor"/>
      </rPr>
      <t>提前终止的可能性、终止条件（如存在市场风险、政策风险、备案风险或其他特殊风险可能导致产品提前终止）</t>
    </r>
  </si>
  <si>
    <t>1、投资建议的投资标的所属类别（可投资的范围、对象、投资比例）
2、所投资的基础资产状况</t>
  </si>
  <si>
    <r>
      <t>□</t>
    </r>
    <r>
      <rPr>
        <b/>
        <sz val="9"/>
        <color theme="1"/>
        <rFont val="宋体"/>
        <family val="3"/>
        <charset val="134"/>
        <scheme val="minor"/>
      </rPr>
      <t>固定收益类</t>
    </r>
    <r>
      <rPr>
        <sz val="9"/>
        <color theme="1"/>
        <rFont val="宋体"/>
        <family val="3"/>
        <charset val="134"/>
        <scheme val="minor"/>
      </rPr>
      <t xml:space="preserve">
（投资于存款、债券等债权类资产的比例不低于资产管理计划总资产 80%的）</t>
    </r>
  </si>
  <si>
    <r>
      <t>□</t>
    </r>
    <r>
      <rPr>
        <b/>
        <sz val="9"/>
        <color theme="1"/>
        <rFont val="宋体"/>
        <family val="3"/>
        <charset val="134"/>
        <scheme val="minor"/>
      </rPr>
      <t>权益类</t>
    </r>
    <r>
      <rPr>
        <sz val="9"/>
        <color theme="1"/>
        <rFont val="宋体"/>
        <family val="3"/>
        <charset val="134"/>
        <scheme val="minor"/>
      </rPr>
      <t xml:space="preserve">
（投资于股票、未上市企业股权等股权类资产的比例不低于资产管理计划总资产 80%的）</t>
    </r>
  </si>
  <si>
    <r>
      <t>□</t>
    </r>
    <r>
      <rPr>
        <b/>
        <sz val="9"/>
        <color theme="1"/>
        <rFont val="宋体"/>
        <family val="3"/>
        <charset val="134"/>
        <scheme val="minor"/>
      </rPr>
      <t>商品及金融衍生品类</t>
    </r>
    <r>
      <rPr>
        <sz val="9"/>
        <color theme="1"/>
        <rFont val="宋体"/>
        <family val="3"/>
        <charset val="134"/>
        <scheme val="minor"/>
      </rPr>
      <t xml:space="preserve">
（投资于商品及金融衍生品的持仓合约价值的比例不低于资产管理计划总资产 80%，且衍生品账户权益超过资产管理计划总资产 20%的）</t>
    </r>
  </si>
  <si>
    <r>
      <t>□</t>
    </r>
    <r>
      <rPr>
        <b/>
        <sz val="9"/>
        <color theme="1"/>
        <rFont val="宋体"/>
        <family val="3"/>
        <charset val="134"/>
        <scheme val="minor"/>
      </rPr>
      <t>混合类</t>
    </r>
    <r>
      <rPr>
        <sz val="9"/>
        <color theme="1"/>
        <rFont val="宋体"/>
        <family val="3"/>
        <charset val="134"/>
        <scheme val="minor"/>
      </rPr>
      <t xml:space="preserve">
（投资于债权类、股权类、商品及金融衍生品类资产的比例未达到80%）</t>
    </r>
  </si>
  <si>
    <t>□流动性一般</t>
    <phoneticPr fontId="23" type="noConversion"/>
  </si>
  <si>
    <t>建议投资的投资标的市场风险、收益波动性，以及投资者可能的本金损失和最大损失</t>
  </si>
  <si>
    <t>建议投资的标的有关担保品或其他信用保障及其价值状况</t>
  </si>
  <si>
    <t>投顾客户购买、持有或出售产品或服务的成本、费用或可能的损失</t>
  </si>
  <si>
    <t>□投资建议的投资标的结构简单、条款和特征容易理解</t>
  </si>
  <si>
    <t>□投资建议的投资标的结构较复杂</t>
  </si>
  <si>
    <r>
      <t>□因</t>
    </r>
    <r>
      <rPr>
        <b/>
        <sz val="9"/>
        <color theme="1"/>
        <rFont val="宋体"/>
        <family val="3"/>
        <charset val="134"/>
        <scheme val="minor"/>
      </rPr>
      <t>结构复杂、不易估值、透明度低</t>
    </r>
    <r>
      <rPr>
        <sz val="9"/>
        <color theme="1"/>
        <rFont val="宋体"/>
        <family val="3"/>
        <charset val="134"/>
        <scheme val="minor"/>
      </rPr>
      <t>等因素导致普通人难以理解其条款和特征，或产品或者服务合同表述复杂，存在免责条款、结构性安排、投资标的具有衍生品性质等导致普通投资者难以理解</t>
    </r>
  </si>
  <si>
    <r>
      <t xml:space="preserve">□有（若选择此项，应勾选特别风险因素）：
</t>
    </r>
    <r>
      <rPr>
        <b/>
        <sz val="9"/>
        <color theme="1"/>
        <rFont val="宋体"/>
        <family val="3"/>
        <charset val="134"/>
        <scheme val="minor"/>
      </rPr>
      <t>勾选:</t>
    </r>
    <r>
      <rPr>
        <sz val="9"/>
        <color theme="1"/>
        <rFont val="宋体"/>
        <family val="3"/>
        <charset val="134"/>
        <scheme val="minor"/>
      </rPr>
      <t xml:space="preserve">
□投资标的具有的特殊风险；
□投顾服务、投资标的管理人同类产品或服务过往业绩发生亏损；
□投资标的代销机构发生重大代销风险事件；
□</t>
    </r>
    <r>
      <rPr>
        <b/>
        <sz val="9"/>
        <color theme="1"/>
        <rFont val="宋体"/>
        <family val="3"/>
        <charset val="134"/>
        <scheme val="minor"/>
      </rPr>
      <t>本机构同类型投顾服务发生过重大风险事件并产生纠纷</t>
    </r>
    <r>
      <rPr>
        <sz val="9"/>
        <color theme="1"/>
        <rFont val="宋体"/>
        <family val="3"/>
        <charset val="134"/>
        <scheme val="minor"/>
      </rPr>
      <t>；
□其他【</t>
    </r>
    <r>
      <rPr>
        <u/>
        <sz val="9"/>
        <color theme="1"/>
        <rFont val="宋体"/>
        <family val="3"/>
        <charset val="134"/>
        <scheme val="minor"/>
      </rPr>
      <t xml:space="preserve"> 填写具体事项      </t>
    </r>
    <r>
      <rPr>
        <sz val="9"/>
        <color theme="1"/>
        <rFont val="宋体"/>
        <family val="3"/>
        <charset val="134"/>
        <scheme val="minor"/>
      </rPr>
      <t>】</t>
    </r>
  </si>
  <si>
    <t>投顾服务重点审慎评估因素</t>
  </si>
  <si>
    <r>
      <rPr>
        <b/>
        <sz val="9"/>
        <color theme="1"/>
        <rFont val="宋体"/>
        <family val="3"/>
        <charset val="134"/>
        <scheme val="minor"/>
      </rPr>
      <t>建议投资的投资标的</t>
    </r>
    <r>
      <rPr>
        <sz val="9"/>
        <color theme="1"/>
        <rFont val="宋体"/>
        <family val="3"/>
        <charset val="134"/>
        <scheme val="minor"/>
      </rPr>
      <t>定价方式</t>
    </r>
  </si>
  <si>
    <t>投资建议是否突破公司准入标准</t>
  </si>
  <si>
    <t>投资建议提供的投资策略（风险分摊策略/集中度）</t>
  </si>
  <si>
    <t>投资建议是否会导致投顾客户被要求追加后续投资或承担后续债务</t>
  </si>
  <si>
    <r>
      <t xml:space="preserve">□有（若选择此项，应写明重大风险因素【    】）
</t>
    </r>
    <r>
      <rPr>
        <sz val="9"/>
        <color theme="1"/>
        <rFont val="宋体"/>
        <family val="3"/>
        <charset val="134"/>
        <scheme val="minor"/>
      </rPr>
      <t>（例如：1、产品或者</t>
    </r>
    <r>
      <rPr>
        <b/>
        <sz val="9"/>
        <color theme="1"/>
        <rFont val="宋体"/>
        <family val="3"/>
        <charset val="134"/>
        <scheme val="minor"/>
      </rPr>
      <t>投资建议</t>
    </r>
    <r>
      <rPr>
        <sz val="9"/>
        <color theme="1"/>
        <rFont val="宋体"/>
        <family val="3"/>
        <charset val="134"/>
        <scheme val="minor"/>
      </rPr>
      <t>存在跨境因素，存在市场差异、适用境外法律等情形的跨境发行或者交易的产品或者服务；
2、产品或者服务的募集方式属于涉及面广、影响力大的公募产品或者相关服务；
3、监管部门认定的高风险基金产品或者服务；
4、产品或者服务规模过大，影响面广，可能触发巨额赎回， 易引发群体事件的；
5、产品或者服务不存在公开交易市场，或因参与投资者少等因素导致难以在短期内以合理价格顺利变现的；
6、</t>
    </r>
    <r>
      <rPr>
        <b/>
        <sz val="9"/>
        <color theme="1"/>
        <rFont val="宋体"/>
        <family val="3"/>
        <charset val="134"/>
        <scheme val="minor"/>
      </rPr>
      <t>发生重大关联交易事项的</t>
    </r>
    <r>
      <rPr>
        <sz val="9"/>
        <color theme="1"/>
        <rFont val="宋体"/>
        <family val="3"/>
        <charset val="134"/>
        <scheme val="minor"/>
      </rPr>
      <t>；
7、可能影响</t>
    </r>
    <r>
      <rPr>
        <b/>
        <sz val="9"/>
        <color theme="1"/>
        <rFont val="宋体"/>
        <family val="3"/>
        <charset val="134"/>
        <scheme val="minor"/>
      </rPr>
      <t>投顾客户</t>
    </r>
    <r>
      <rPr>
        <sz val="9"/>
        <color theme="1"/>
        <rFont val="宋体"/>
        <family val="3"/>
        <charset val="134"/>
        <scheme val="minor"/>
      </rPr>
      <t>利益的其他重大事项</t>
    </r>
  </si>
  <si>
    <r>
      <t xml:space="preserve">评分说明：
</t>
    </r>
    <r>
      <rPr>
        <sz val="9"/>
        <color theme="1"/>
        <rFont val="宋体"/>
        <family val="3"/>
        <charset val="134"/>
        <scheme val="minor"/>
      </rPr>
      <t>1、根据</t>
    </r>
    <r>
      <rPr>
        <b/>
        <sz val="9"/>
        <color theme="1"/>
        <rFont val="宋体"/>
        <family val="3"/>
        <charset val="134"/>
        <scheme val="minor"/>
      </rPr>
      <t>投顾服务</t>
    </r>
    <r>
      <rPr>
        <sz val="9"/>
        <color theme="1"/>
        <rFont val="宋体"/>
        <family val="3"/>
        <charset val="134"/>
        <scheme val="minor"/>
      </rPr>
      <t>的性质和风险特征，将</t>
    </r>
    <r>
      <rPr>
        <b/>
        <sz val="9"/>
        <color theme="1"/>
        <rFont val="宋体"/>
        <family val="3"/>
        <charset val="134"/>
        <scheme val="minor"/>
      </rPr>
      <t>投顾服务</t>
    </r>
    <r>
      <rPr>
        <sz val="9"/>
        <color theme="1"/>
        <rFont val="宋体"/>
        <family val="3"/>
        <charset val="134"/>
        <scheme val="minor"/>
      </rPr>
      <t>评价因素分为一般评估因素（总分100分）与重点审慎评估因素（总分100分）。两者合计数为最终风险评分结果，其中一般评估因素分值占比30%，重点审慎评估因素占比70%。
2、分值计算方式：最终得分=一般评估因素分值*0.3+重点审慎评估因素*0.7
3、最终评级结果需符合sheet3中证协《产品或服务风险等级名录》）。若不符合，则需根据《产品或服务风险等级名录》确定最终等级。
（例：</t>
    </r>
    <r>
      <rPr>
        <b/>
        <sz val="9"/>
        <color theme="1"/>
        <rFont val="宋体"/>
        <family val="3"/>
        <charset val="134"/>
        <scheme val="minor"/>
      </rPr>
      <t>投顾服务</t>
    </r>
    <r>
      <rPr>
        <sz val="9"/>
        <color theme="1"/>
        <rFont val="宋体"/>
        <family val="3"/>
        <charset val="134"/>
        <scheme val="minor"/>
      </rPr>
      <t xml:space="preserve">按照得分39分应评级为中低风险，但评估表相关评估事项（“产品结构”、“对产品或服务的理解能力”、“产品的流动性风险”、“市场风险、收益波动性，以及投资者可能的本金损失和最大损失”）的选项同时符合名录中R3（中风险）描述的特征，即同时满足“结构较复杂，流动性较高，本金安全具有一定的不确定性，在特殊情况下可能损失全部本金”等特征，则应按照《名录》的，则最终评级应为“中风险”。）
4、若根据《资产管理产品风险等级评估表》或《投资顾问服务风险等级评估表》评估后的产品或服务风险等级不符合产品或服务的实质风险等级，由资管业务产品与服务评估小组按照“实质重于形式”的原则进行最终评估，并说明调整依据和理由，评估结果不得低于行业自律组织《产品或服务风险等级名录》规定的风险等级。。
</t>
    </r>
    <r>
      <rPr>
        <b/>
        <sz val="9"/>
        <color theme="1"/>
        <rFont val="宋体"/>
        <family val="3"/>
        <charset val="134"/>
        <scheme val="minor"/>
      </rPr>
      <t xml:space="preserve">
</t>
    </r>
    <phoneticPr fontId="23" type="noConversion"/>
  </si>
  <si>
    <r>
      <t>名词解释：</t>
    </r>
    <r>
      <rPr>
        <sz val="9"/>
        <color theme="1"/>
        <rFont val="宋体"/>
        <family val="3"/>
        <charset val="134"/>
        <scheme val="minor"/>
      </rPr>
      <t xml:space="preserve">
</t>
    </r>
    <r>
      <rPr>
        <b/>
        <sz val="9"/>
        <color theme="1"/>
        <rFont val="宋体"/>
        <family val="3"/>
        <charset val="134"/>
        <scheme val="minor"/>
      </rPr>
      <t xml:space="preserve">1、标准化资产：
</t>
    </r>
    <r>
      <rPr>
        <sz val="9"/>
        <color theme="1"/>
        <rFont val="宋体"/>
        <family val="3"/>
        <charset val="134"/>
        <scheme val="minor"/>
      </rPr>
      <t xml:space="preserve">（一）银行存款、同业存单，以及符合《指导意见》规定的标准化债权类资产，包括但不限于在证券交易所、银行间市场等国务院同意设立的交易场所交易的可以划分为均等份额、具有合理公允价值和完善流动性机制的债券、中央银行票据、资产支持证券、非金融企业债务融资工具等；
（二）上市公司股票、存托凭证，以及中国证监会认可的其他标准化股权类资产；
（三）在证券期货交易所等国务院同意设立的交易场所集中交易清算的期货及期权合约等标准化商品及金融衍生品类资产；
（四）公开募集证券投资基金（以下简称公募基金），以及中国证监会认可的比照公募基金管理的资产管理产品；
</t>
    </r>
    <r>
      <rPr>
        <b/>
        <sz val="9"/>
        <color theme="1"/>
        <rFont val="宋体"/>
        <family val="3"/>
        <charset val="134"/>
        <scheme val="minor"/>
      </rPr>
      <t xml:space="preserve">2、非标准化资产：
</t>
    </r>
    <r>
      <rPr>
        <sz val="9"/>
        <color theme="1"/>
        <rFont val="宋体"/>
        <family val="3"/>
        <charset val="134"/>
        <scheme val="minor"/>
      </rPr>
      <t>（五）第（一）至（三）项规定以外的非标准化债权类资产、股权类资产、商品及金融衍生品类资产；
（六）第（四）项规定以外的其他受国务院金融监督管理机构监管的机构发行的资产管理产品；
（七）中国证监会认可的其他资产。
前款第（一）项至第（四）项为标准化资产，第（五）项至第（六）项为非标准化资产。
中国证监会对证券期货经营机构从事私募资产管理业务投资于本条第一款第（五）项规定资产另有规定的，适用其规定。</t>
    </r>
  </si>
  <si>
    <r>
      <rPr>
        <sz val="11"/>
        <color theme="1"/>
        <rFont val="宋体"/>
        <family val="3"/>
        <charset val="134"/>
      </rPr>
      <t>□</t>
    </r>
    <r>
      <rPr>
        <sz val="11"/>
        <color theme="1"/>
        <rFont val="宋体"/>
        <family val="3"/>
        <charset val="134"/>
        <scheme val="minor"/>
      </rPr>
      <t>是
□否</t>
    </r>
    <phoneticPr fontId="23" type="noConversion"/>
  </si>
  <si>
    <r>
      <rPr>
        <sz val="11"/>
        <color theme="1"/>
        <rFont val="宋体"/>
        <family val="3"/>
        <charset val="134"/>
      </rPr>
      <t>□</t>
    </r>
    <r>
      <rPr>
        <sz val="11"/>
        <color theme="1"/>
        <rFont val="宋体"/>
        <charset val="134"/>
        <scheme val="minor"/>
      </rPr>
      <t>是
□否</t>
    </r>
    <phoneticPr fontId="23" type="noConversion"/>
  </si>
  <si>
    <r>
      <t xml:space="preserve">华福证券资产管理业务条线事业部投资顾问服务风险等级评估表
</t>
    </r>
    <r>
      <rPr>
        <sz val="8"/>
        <color theme="1"/>
        <rFont val="宋体"/>
        <family val="3"/>
        <charset val="134"/>
        <scheme val="minor"/>
      </rPr>
      <t xml:space="preserve">请根据投资顾问服务的评估因素与产品风险等级的相关性，确定各项评估因素的分值，根据评估分值与服务风险等级的对应关系，确认投资顾问服务风险等级。 </t>
    </r>
    <r>
      <rPr>
        <b/>
        <sz val="14"/>
        <color theme="1"/>
        <rFont val="宋体"/>
        <family val="3"/>
        <charset val="134"/>
        <scheme val="minor"/>
      </rPr>
      <t xml:space="preserve">
                                        </t>
    </r>
    <phoneticPr fontId="23" type="noConversion"/>
  </si>
  <si>
    <r>
      <t xml:space="preserve">华福证券资产管理业务条线事业部资产管理产品风险等级评估表
</t>
    </r>
    <r>
      <rPr>
        <sz val="8"/>
        <color theme="1"/>
        <rFont val="宋体"/>
        <charset val="134"/>
        <scheme val="minor"/>
      </rPr>
      <t xml:space="preserve">请根据金融产品的评估因素与产品风险等级的相关性，确定各项评估因素的分值，根据评估分值与产品风险等级的对应关系，确认金融产品风险等级。 </t>
    </r>
    <r>
      <rPr>
        <b/>
        <sz val="14"/>
        <color theme="1"/>
        <rFont val="宋体"/>
        <charset val="134"/>
        <scheme val="minor"/>
      </rPr>
      <t xml:space="preserve">
                                        </t>
    </r>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</si>
</sst>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宋体"/>
      <charset val="134"/>
      <scheme val="minor"/>
    </font>
    <font>
      <b/>
      <sz val="10"/>
      <color theme="1"/>
      <name val="宋体"/>
      <charset val="134"/>
      <scheme val="minor"/>
    </font>
    <font>
      <b/>
      <sz val="11"/>
      <color theme="1"/>
      <name val="宋体"/>
      <charset val="134"/>
      <scheme val="minor"/>
    </font>
    <font>
      <sz val="10"/>
      <color theme="1"/>
      <name val="宋体"/>
      <charset val="134"/>
    </font>
    <font>
      <sz val="10"/>
      <color theme="1"/>
      <name val="宋体"/>
      <charset val="134"/>
      <scheme val="minor"/>
    </font>
    <font>
      <sz val="9"/>
      <color theme="1"/>
      <name val="宋体"/>
      <charset val="134"/>
    </font>
    <font>
      <sz val="9"/>
      <color theme="1"/>
      <name val="宋体"/>
      <charset val="134"/>
      <scheme val="minor"/>
    </font>
    <font>
      <sz val="11"/>
      <name val="宋体"/>
      <charset val="134"/>
      <scheme val="minor"/>
    </font>
    <font>
      <sz val="9"/>
      <name val="宋体"/>
      <charset val="134"/>
    </font>
    <font>
      <sz val="9"/>
      <name val="宋体"/>
      <charset val="134"/>
      <scheme val="minor"/>
    </font>
    <font>
      <b/>
      <sz val="10"/>
      <color theme="1"/>
      <name val="宋体"/>
      <charset val="134"/>
    </font>
    <font>
      <sz val="9"/>
      <color rgb="FFFF0000"/>
      <name val="宋体"/>
      <charset val="134"/>
    </font>
    <font>
      <sz val="11"/>
      <color rgb="FF00B0F0"/>
      <name val="宋体"/>
      <charset val="134"/>
      <scheme val="minor"/>
    </font>
    <font>
      <b/>
      <sz val="9"/>
      <color theme="1"/>
      <name val="宋体"/>
      <charset val="134"/>
      <scheme val="minor"/>
    </font>
    <font>
      <b/>
      <sz val="10.5"/>
      <color rgb="FF000000"/>
      <name val="宋体"/>
      <charset val="134"/>
    </font>
    <font>
      <sz val="10.5"/>
      <color rgb="FF000000"/>
      <name val="宋体"/>
      <charset val="134"/>
    </font>
    <font>
      <b/>
      <sz val="14"/>
      <color theme="1"/>
      <name val="宋体"/>
      <charset val="134"/>
      <scheme val="minor"/>
    </font>
    <font>
      <sz val="9"/>
      <color rgb="FFFF0000"/>
      <name val="宋体"/>
      <charset val="134"/>
      <scheme val="minor"/>
    </font>
    <font>
      <b/>
      <sz val="8"/>
      <color theme="1"/>
      <name val="宋体"/>
      <charset val="134"/>
      <scheme val="minor"/>
    </font>
    <font>
      <sz val="11"/>
      <color theme="1"/>
      <name val="宋体"/>
      <charset val="134"/>
      <scheme val="minor"/>
    </font>
    <font>
      <b/>
      <sz val="11"/>
      <color rgb="FFFF0000"/>
      <name val="宋体"/>
      <charset val="134"/>
      <scheme val="minor"/>
    </font>
    <font>
      <sz val="8"/>
      <color theme="1"/>
      <name val="宋体"/>
      <charset val="134"/>
      <scheme val="minor"/>
    </font>
    <font>
      <sz val="9"/>
      <color rgb="FF7030A0"/>
      <name val="宋体"/>
      <charset val="134"/>
      <scheme val="minor"/>
    </font>
    <font>
      <sz val="9"/>
      <name val="宋体"/>
      <family val="3"/>
      <charset val="134"/>
      <scheme val="minor"/>
    </font>
    <font>
      <sz val="9"/>
      <color theme="1"/>
      <name val="宋体"/>
      <family val="3"/>
      <charset val="134"/>
      <scheme val="minor"/>
    </font>
    <font>
      <sz val="9"/>
      <color rgb="FFFF0000"/>
      <name val="宋体"/>
      <family val="3"/>
      <charset val="134"/>
    </font>
    <font>
      <sz val="10"/>
      <color theme="1"/>
      <name val="宋体"/>
      <family val="3"/>
      <charset val="134"/>
    </font>
    <font>
      <b/>
      <sz val="9"/>
      <color theme="1"/>
      <name val="宋体"/>
      <family val="3"/>
      <charset val="134"/>
      <scheme val="minor"/>
    </font>
    <font>
      <b/>
      <sz val="14"/>
      <color theme="1"/>
      <name val="宋体"/>
      <family val="3"/>
      <charset val="134"/>
      <scheme val="minor"/>
    </font>
    <font>
      <u/>
      <sz val="9"/>
      <color theme="1"/>
      <name val="宋体"/>
      <charset val="134"/>
      <scheme val="minor"/>
    </font>
    <font>
      <sz val="11"/>
      <color theme="1"/>
      <name val="宋体"/>
      <family val="3"/>
      <charset val="134"/>
      <scheme val="minor"/>
    </font>
    <font>
      <sz val="8"/>
      <color theme="1"/>
      <name val="宋体"/>
      <family val="3"/>
      <charset val="134"/>
      <scheme val="minor"/>
    </font>
    <font>
      <b/>
      <sz val="11"/>
      <color theme="1"/>
      <name val="宋体"/>
      <family val="3"/>
      <charset val="134"/>
      <scheme val="minor"/>
    </font>
    <font>
      <u/>
      <sz val="9"/>
      <color theme="1"/>
      <name val="宋体"/>
      <family val="3"/>
      <charset val="134"/>
      <scheme val="minor"/>
    </font>
    <font>
      <b/>
      <sz val="8"/>
      <color theme="1"/>
      <name val="宋体"/>
      <family val="3"/>
      <charset val="134"/>
      <scheme val="minor"/>
    </font>
    <font>
      <sz val="11"/>
      <color theme="1"/>
      <name val="宋体"/>
      <family val="3"/>
      <charset val="134"/>
    </font>
  </fonts>
  <fills count="13">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0691854609822"/>
        <bgColor indexed="64"/>
      </patternFill>
    </fill>
    <fill>
      <patternFill patternType="solid">
        <fgColor rgb="FF00B050"/>
        <bgColor indexed="64"/>
      </patternFill>
    </fill>
    <fill>
      <patternFill patternType="solid">
        <fgColor theme="0" tint="-0.14996795556505021"/>
        <bgColor indexed="64"/>
      </patternFill>
    </fill>
    <fill>
      <patternFill patternType="solid">
        <fgColor theme="0" tint="-0.14999847407452621"/>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9" fillId="0" borderId="0">
      <alignment vertical="center"/>
    </xf>
  </cellStyleXfs>
  <cellXfs count="261">
    <xf numFmtId="0" fontId="0" fillId="0" borderId="0" xfId="0">
      <alignment vertical="center"/>
    </xf>
    <xf numFmtId="0" fontId="1"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0" fillId="0" borderId="0" xfId="0" applyAlignment="1">
      <alignment vertical="center" wrapText="1"/>
    </xf>
    <xf numFmtId="0" fontId="0" fillId="3" borderId="0" xfId="0" applyFont="1" applyFill="1">
      <alignment vertical="center"/>
    </xf>
    <xf numFmtId="0" fontId="0" fillId="3" borderId="0" xfId="0" applyFill="1">
      <alignment vertical="center"/>
    </xf>
    <xf numFmtId="0" fontId="3" fillId="4" borderId="1" xfId="0" applyFont="1" applyFill="1" applyBorder="1" applyAlignment="1">
      <alignment horizontal="center" vertical="center" wrapText="1"/>
    </xf>
    <xf numFmtId="0" fontId="0" fillId="0" borderId="0" xfId="0" applyFont="1">
      <alignment vertical="center"/>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8" fillId="0" borderId="1" xfId="0" applyFont="1" applyFill="1" applyBorder="1">
      <alignment vertical="center"/>
    </xf>
    <xf numFmtId="0" fontId="5" fillId="0" borderId="1" xfId="0" applyFont="1" applyFill="1" applyBorder="1">
      <alignment vertical="center"/>
    </xf>
    <xf numFmtId="0" fontId="0" fillId="0" borderId="1" xfId="0" applyFont="1" applyBorder="1">
      <alignment vertical="center"/>
    </xf>
    <xf numFmtId="0" fontId="0" fillId="0" borderId="0" xfId="0" applyFont="1" applyFill="1" applyBorder="1">
      <alignment vertical="center"/>
    </xf>
    <xf numFmtId="0" fontId="0" fillId="3" borderId="0" xfId="0" applyFont="1" applyFill="1" applyBorder="1">
      <alignment vertical="center"/>
    </xf>
    <xf numFmtId="0" fontId="0" fillId="6" borderId="0" xfId="0" applyFont="1" applyFill="1" applyBorder="1">
      <alignment vertical="center"/>
    </xf>
    <xf numFmtId="0" fontId="0" fillId="5" borderId="0" xfId="0" applyFont="1" applyFill="1" applyBorder="1">
      <alignment vertical="center"/>
    </xf>
    <xf numFmtId="0" fontId="0" fillId="4" borderId="0" xfId="0" applyFont="1" applyFill="1" applyBorder="1">
      <alignment vertical="center"/>
    </xf>
    <xf numFmtId="0" fontId="0" fillId="2" borderId="0" xfId="0" applyFont="1" applyFill="1" applyBorder="1">
      <alignment vertical="center"/>
    </xf>
    <xf numFmtId="0" fontId="7" fillId="4" borderId="0" xfId="0" applyFont="1" applyFill="1" applyBorder="1">
      <alignment vertical="center"/>
    </xf>
    <xf numFmtId="0" fontId="7" fillId="0" borderId="0" xfId="0" applyFont="1">
      <alignment vertical="center"/>
    </xf>
    <xf numFmtId="0" fontId="0" fillId="6" borderId="0" xfId="0" applyFont="1" applyFill="1">
      <alignment vertical="center"/>
    </xf>
    <xf numFmtId="0" fontId="0" fillId="5" borderId="0" xfId="0" applyFont="1" applyFill="1">
      <alignment vertical="center"/>
    </xf>
    <xf numFmtId="0" fontId="0" fillId="4" borderId="0" xfId="0" applyFont="1" applyFill="1">
      <alignment vertical="center"/>
    </xf>
    <xf numFmtId="0" fontId="0" fillId="2" borderId="0" xfId="0" applyFont="1" applyFill="1">
      <alignment vertical="center"/>
    </xf>
    <xf numFmtId="0" fontId="2" fillId="0" borderId="0" xfId="0" applyFont="1" applyFill="1" applyAlignment="1">
      <alignment horizontal="center" vertical="center"/>
    </xf>
    <xf numFmtId="0" fontId="1" fillId="9" borderId="1" xfId="0" applyFont="1" applyFill="1" applyBorder="1" applyAlignment="1">
      <alignment horizontal="center" vertical="center"/>
    </xf>
    <xf numFmtId="0" fontId="10" fillId="9" borderId="1" xfId="0" applyFont="1" applyFill="1" applyBorder="1" applyAlignment="1">
      <alignment horizontal="center" vertical="center" wrapText="1"/>
    </xf>
    <xf numFmtId="0" fontId="5" fillId="8" borderId="1" xfId="0" applyFont="1" applyFill="1" applyBorder="1" applyAlignment="1">
      <alignment vertical="center" wrapText="1"/>
    </xf>
    <xf numFmtId="0" fontId="5" fillId="7" borderId="1" xfId="0" applyFont="1" applyFill="1" applyBorder="1" applyAlignment="1">
      <alignment vertical="center" wrapText="1"/>
    </xf>
    <xf numFmtId="0" fontId="5" fillId="8"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7"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8" borderId="1" xfId="0" applyFont="1" applyFill="1" applyBorder="1">
      <alignment vertical="center"/>
    </xf>
    <xf numFmtId="0" fontId="6" fillId="8" borderId="1" xfId="0" applyFont="1" applyFill="1" applyBorder="1" applyAlignment="1">
      <alignment vertical="center" wrapText="1"/>
    </xf>
    <xf numFmtId="0" fontId="0" fillId="7" borderId="0" xfId="0" applyFont="1" applyFill="1">
      <alignment vertical="center"/>
    </xf>
    <xf numFmtId="0" fontId="2" fillId="0" borderId="12" xfId="0" applyFont="1" applyFill="1" applyBorder="1" applyAlignment="1">
      <alignment horizontal="center" vertical="center"/>
    </xf>
    <xf numFmtId="0" fontId="11" fillId="8"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5" fillId="8" borderId="1" xfId="0" applyFont="1" applyFill="1" applyBorder="1">
      <alignment vertical="center"/>
    </xf>
    <xf numFmtId="0" fontId="8" fillId="8" borderId="1" xfId="0" applyFont="1" applyFill="1" applyBorder="1" applyAlignment="1">
      <alignment horizontal="left" vertical="center" wrapText="1"/>
    </xf>
    <xf numFmtId="0" fontId="8" fillId="8" borderId="1" xfId="0" applyFont="1" applyFill="1" applyBorder="1">
      <alignment vertical="center"/>
    </xf>
    <xf numFmtId="0" fontId="11" fillId="8" borderId="1" xfId="0" applyFont="1" applyFill="1" applyBorder="1">
      <alignment vertical="center"/>
    </xf>
    <xf numFmtId="0" fontId="4" fillId="0" borderId="1" xfId="0" applyFont="1" applyBorder="1">
      <alignment vertical="center"/>
    </xf>
    <xf numFmtId="0" fontId="5" fillId="0" borderId="11" xfId="0" applyFont="1" applyFill="1" applyBorder="1" applyAlignment="1">
      <alignment horizontal="left" vertical="center" wrapText="1"/>
    </xf>
    <xf numFmtId="0" fontId="0" fillId="0" borderId="0" xfId="0" applyFont="1" applyFill="1">
      <alignment vertical="center"/>
    </xf>
    <xf numFmtId="0" fontId="0" fillId="0" borderId="0" xfId="0" applyFont="1" applyFill="1" applyBorder="1" applyAlignment="1">
      <alignment horizontal="left" vertical="center"/>
    </xf>
    <xf numFmtId="0" fontId="5" fillId="3" borderId="1" xfId="0" applyFont="1" applyFill="1" applyBorder="1" applyAlignment="1">
      <alignment vertical="center" wrapText="1"/>
    </xf>
    <xf numFmtId="0" fontId="5" fillId="5"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11" fillId="0" borderId="1" xfId="0" applyFont="1" applyFill="1" applyBorder="1">
      <alignment vertical="center"/>
    </xf>
    <xf numFmtId="0" fontId="12" fillId="0" borderId="0" xfId="0" applyFont="1">
      <alignment vertical="center"/>
    </xf>
    <xf numFmtId="0" fontId="12" fillId="7" borderId="0" xfId="0" applyFont="1" applyFill="1">
      <alignment vertical="center"/>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5" fillId="0" borderId="1" xfId="0" applyFont="1" applyBorder="1" applyAlignment="1">
      <alignment vertical="center" wrapText="1"/>
    </xf>
    <xf numFmtId="0" fontId="14" fillId="0" borderId="1" xfId="0" applyFont="1" applyFill="1" applyBorder="1" applyAlignment="1">
      <alignment vertical="center" wrapText="1"/>
    </xf>
    <xf numFmtId="0" fontId="15" fillId="0" borderId="1" xfId="0" applyFont="1" applyFill="1" applyBorder="1" applyAlignment="1">
      <alignment vertical="center" wrapText="1"/>
    </xf>
    <xf numFmtId="0" fontId="0" fillId="0" borderId="0" xfId="0" applyFont="1" applyFill="1" applyAlignment="1">
      <alignment horizontal="center" vertical="center"/>
    </xf>
    <xf numFmtId="0" fontId="6" fillId="0" borderId="1" xfId="0" applyFont="1" applyFill="1" applyBorder="1" applyAlignment="1">
      <alignment vertical="center" wrapText="1"/>
    </xf>
    <xf numFmtId="0" fontId="6" fillId="7" borderId="1" xfId="0" applyFont="1" applyFill="1" applyBorder="1" applyAlignment="1">
      <alignment horizontal="center" vertical="center"/>
    </xf>
    <xf numFmtId="0" fontId="6" fillId="0" borderId="1" xfId="0" applyFont="1" applyFill="1" applyBorder="1" applyAlignment="1">
      <alignment vertical="center"/>
    </xf>
    <xf numFmtId="0" fontId="0" fillId="0" borderId="0" xfId="0" applyFont="1" applyFill="1" applyBorder="1" applyAlignment="1">
      <alignment vertical="center" wrapText="1"/>
    </xf>
    <xf numFmtId="0" fontId="6" fillId="7" borderId="1" xfId="0" applyFont="1" applyFill="1" applyBorder="1" applyAlignment="1">
      <alignment vertical="center" wrapText="1"/>
    </xf>
    <xf numFmtId="0" fontId="6" fillId="0" borderId="1" xfId="0" applyFont="1" applyFill="1" applyBorder="1">
      <alignment vertical="center"/>
    </xf>
    <xf numFmtId="0" fontId="18"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0" fillId="0" borderId="0" xfId="0" applyFont="1" applyFill="1" applyAlignment="1">
      <alignment vertical="center" wrapText="1"/>
    </xf>
    <xf numFmtId="0" fontId="6" fillId="12" borderId="1" xfId="0" applyFont="1" applyFill="1" applyBorder="1">
      <alignment vertical="center"/>
    </xf>
    <xf numFmtId="0" fontId="25" fillId="7" borderId="1" xfId="0" applyFont="1" applyFill="1" applyBorder="1" applyAlignment="1">
      <alignment horizontal="left" vertical="center" wrapText="1"/>
    </xf>
    <xf numFmtId="0" fontId="26" fillId="6" borderId="11" xfId="0" applyFont="1" applyFill="1" applyBorder="1" applyAlignment="1">
      <alignment horizontal="center" vertical="center" wrapText="1"/>
    </xf>
    <xf numFmtId="0" fontId="6" fillId="0" borderId="19" xfId="0" applyFont="1" applyFill="1" applyBorder="1" applyAlignment="1">
      <alignment vertical="center"/>
    </xf>
    <xf numFmtId="0" fontId="13"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6"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0" xfId="0" applyFont="1" applyFill="1" applyBorder="1" applyAlignment="1">
      <alignment horizontal="center" vertical="center"/>
    </xf>
    <xf numFmtId="0" fontId="13" fillId="0" borderId="1" xfId="0" applyFont="1" applyFill="1" applyBorder="1" applyAlignment="1">
      <alignment horizontal="center" vertical="center"/>
    </xf>
    <xf numFmtId="0" fontId="6" fillId="7" borderId="1"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27" fillId="0" borderId="19" xfId="0" applyFont="1" applyFill="1" applyBorder="1" applyAlignment="1">
      <alignment horizontal="left" vertical="center"/>
    </xf>
    <xf numFmtId="0" fontId="27" fillId="0" borderId="21" xfId="0" applyFont="1" applyFill="1" applyBorder="1" applyAlignment="1">
      <alignment horizontal="left"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0" xfId="0" applyFont="1" applyFill="1" applyAlignment="1">
      <alignment horizontal="center" vertical="center"/>
    </xf>
    <xf numFmtId="0" fontId="6" fillId="0" borderId="19" xfId="0" applyFont="1" applyFill="1" applyBorder="1" applyAlignment="1">
      <alignment horizontal="left" vertical="center"/>
    </xf>
    <xf numFmtId="0" fontId="6" fillId="0" borderId="21" xfId="0" applyFont="1" applyFill="1" applyBorder="1" applyAlignment="1">
      <alignment horizontal="left" vertical="center"/>
    </xf>
    <xf numFmtId="0" fontId="13" fillId="0" borderId="2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7" borderId="19" xfId="0" applyFont="1" applyFill="1" applyBorder="1" applyAlignment="1">
      <alignment horizontal="left" vertical="center"/>
    </xf>
    <xf numFmtId="0" fontId="6" fillId="7" borderId="21" xfId="0" applyFont="1" applyFill="1" applyBorder="1" applyAlignment="1">
      <alignment horizontal="left" vertical="center"/>
    </xf>
    <xf numFmtId="0" fontId="6" fillId="7" borderId="1" xfId="0" applyFont="1" applyFill="1" applyBorder="1" applyAlignment="1">
      <alignment horizontal="left" vertical="center" wrapText="1"/>
    </xf>
    <xf numFmtId="0" fontId="6"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2" fillId="0" borderId="0" xfId="0" applyFont="1" applyFill="1" applyAlignment="1">
      <alignment horizontal="left" vertical="center"/>
    </xf>
    <xf numFmtId="0" fontId="27" fillId="0"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3" fillId="7" borderId="1" xfId="0" applyFont="1" applyFill="1" applyBorder="1" applyAlignment="1">
      <alignment horizontal="center" vertical="center" wrapText="1"/>
    </xf>
    <xf numFmtId="0" fontId="13" fillId="0" borderId="12" xfId="0" applyFont="1" applyFill="1" applyBorder="1" applyAlignment="1">
      <alignment horizontal="left" vertical="center"/>
    </xf>
    <xf numFmtId="0" fontId="6" fillId="0" borderId="17"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 xfId="0" applyFont="1" applyFill="1" applyBorder="1" applyAlignment="1">
      <alignment horizontal="left" vertical="top" wrapText="1"/>
    </xf>
    <xf numFmtId="0" fontId="6" fillId="7" borderId="1" xfId="0" applyFont="1" applyFill="1" applyBorder="1" applyAlignment="1">
      <alignment horizontal="left" vertical="center"/>
    </xf>
    <xf numFmtId="0" fontId="24" fillId="0" borderId="19"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4" fillId="0" borderId="21" xfId="0" applyFont="1" applyFill="1" applyBorder="1" applyAlignment="1">
      <alignment horizontal="center" vertical="center" wrapText="1"/>
    </xf>
    <xf numFmtId="0" fontId="16" fillId="0" borderId="1" xfId="0" applyFont="1" applyFill="1" applyBorder="1" applyAlignment="1">
      <alignment horizontal="center" vertical="top" wrapText="1"/>
    </xf>
    <xf numFmtId="0" fontId="2" fillId="0" borderId="1" xfId="0" applyFont="1" applyFill="1" applyBorder="1" applyAlignment="1">
      <alignment horizontal="left" vertical="center"/>
    </xf>
    <xf numFmtId="0" fontId="27" fillId="0" borderId="1" xfId="0" applyFont="1" applyFill="1" applyBorder="1" applyAlignment="1">
      <alignment horizontal="left" vertical="center" wrapText="1"/>
    </xf>
    <xf numFmtId="0" fontId="24" fillId="0" borderId="1" xfId="0" applyFont="1" applyFill="1" applyBorder="1" applyAlignment="1">
      <alignment horizontal="left" vertical="center"/>
    </xf>
    <xf numFmtId="0" fontId="13" fillId="0" borderId="1" xfId="0" applyFont="1" applyFill="1" applyBorder="1" applyAlignment="1">
      <alignment horizontal="left" vertical="center"/>
    </xf>
    <xf numFmtId="0" fontId="27" fillId="0" borderId="19"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28"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9" borderId="1" xfId="0" applyFont="1" applyFill="1" applyBorder="1" applyAlignment="1">
      <alignment horizontal="center" vertical="center"/>
    </xf>
    <xf numFmtId="0" fontId="0" fillId="0" borderId="1" xfId="0" applyFont="1" applyFill="1" applyBorder="1" applyAlignment="1">
      <alignment horizontal="left" vertical="center"/>
    </xf>
    <xf numFmtId="0" fontId="0" fillId="0" borderId="0" xfId="0" applyFont="1" applyFill="1" applyBorder="1" applyAlignment="1">
      <alignment horizontal="left" vertical="center"/>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0" fontId="9"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lignment vertical="center"/>
    </xf>
    <xf numFmtId="0" fontId="0" fillId="0" borderId="1" xfId="0" applyFont="1" applyBorder="1" applyAlignment="1">
      <alignment horizontal="center" vertical="center"/>
    </xf>
    <xf numFmtId="0" fontId="2" fillId="0" borderId="0" xfId="0" applyFont="1" applyFill="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wrapText="1"/>
    </xf>
    <xf numFmtId="0" fontId="13" fillId="0" borderId="1" xfId="0" applyFont="1" applyBorder="1" applyAlignment="1">
      <alignment horizontal="left" vertical="top"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7" xfId="0" applyFont="1" applyBorder="1" applyAlignment="1">
      <alignment horizontal="center" vertical="center" wrapText="1"/>
    </xf>
    <xf numFmtId="0" fontId="0" fillId="0" borderId="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8"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9" xfId="0" applyFont="1" applyBorder="1" applyAlignment="1">
      <alignment horizontal="center" vertical="center" wrapText="1"/>
    </xf>
    <xf numFmtId="0" fontId="4" fillId="0" borderId="0" xfId="0" applyFont="1" applyAlignment="1">
      <alignment horizontal="left" vertical="center" wrapText="1"/>
    </xf>
    <xf numFmtId="0" fontId="2" fillId="0" borderId="0" xfId="0" applyFont="1" applyAlignment="1">
      <alignment horizontal="center" vertical="center" wrapText="1"/>
    </xf>
    <xf numFmtId="0" fontId="6" fillId="0" borderId="20" xfId="0" applyFont="1" applyFill="1" applyBorder="1" applyAlignment="1">
      <alignment horizontal="left" vertical="center" wrapText="1"/>
    </xf>
    <xf numFmtId="0" fontId="6" fillId="0" borderId="1" xfId="0" applyFont="1" applyFill="1" applyBorder="1" applyAlignment="1">
      <alignment vertical="top" wrapText="1"/>
    </xf>
    <xf numFmtId="0" fontId="6" fillId="10" borderId="10" xfId="0" applyFont="1" applyFill="1" applyBorder="1" applyAlignment="1">
      <alignment horizontal="center" vertical="center"/>
    </xf>
    <xf numFmtId="0" fontId="6" fillId="10" borderId="11" xfId="0" applyFont="1" applyFill="1" applyBorder="1" applyAlignment="1">
      <alignment horizontal="center" vertical="center"/>
    </xf>
    <xf numFmtId="0" fontId="6" fillId="10" borderId="12" xfId="0" applyFont="1" applyFill="1" applyBorder="1" applyAlignment="1">
      <alignment horizontal="center" vertical="center"/>
    </xf>
    <xf numFmtId="0" fontId="13" fillId="0" borderId="19" xfId="0" applyFont="1" applyFill="1" applyBorder="1" applyAlignment="1">
      <alignment horizontal="left" vertical="center" wrapText="1"/>
    </xf>
    <xf numFmtId="0" fontId="27" fillId="0" borderId="21" xfId="0" applyFont="1" applyFill="1" applyBorder="1" applyAlignment="1">
      <alignment vertical="center" wrapText="1"/>
    </xf>
    <xf numFmtId="0" fontId="30" fillId="0" borderId="1" xfId="0" applyFont="1" applyFill="1" applyBorder="1" applyAlignment="1">
      <alignment vertical="center" wrapText="1"/>
    </xf>
    <xf numFmtId="0" fontId="27" fillId="0" borderId="1" xfId="0" applyFont="1" applyFill="1" applyBorder="1" applyAlignment="1">
      <alignment vertical="center" wrapText="1"/>
    </xf>
    <xf numFmtId="0" fontId="0" fillId="0" borderId="16" xfId="0" applyFont="1" applyFill="1" applyBorder="1" applyAlignment="1">
      <alignment horizontal="center" vertical="center" wrapText="1"/>
    </xf>
    <xf numFmtId="0" fontId="24" fillId="0" borderId="1" xfId="0" applyFont="1" applyFill="1" applyBorder="1" applyAlignment="1">
      <alignment vertical="center" wrapText="1"/>
    </xf>
    <xf numFmtId="0" fontId="0" fillId="0" borderId="18" xfId="0" applyFont="1" applyFill="1" applyBorder="1" applyAlignment="1">
      <alignment horizontal="center" vertical="center" wrapText="1"/>
    </xf>
    <xf numFmtId="0" fontId="30" fillId="0" borderId="0" xfId="0" applyFont="1" applyFill="1">
      <alignment vertical="center"/>
    </xf>
    <xf numFmtId="0" fontId="32" fillId="0" borderId="1" xfId="0" applyFont="1" applyFill="1" applyBorder="1" applyAlignment="1">
      <alignment horizontal="left" vertical="center"/>
    </xf>
    <xf numFmtId="0" fontId="27"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19" xfId="0" applyFont="1" applyFill="1" applyBorder="1" applyAlignment="1">
      <alignment horizontal="center" vertical="center"/>
    </xf>
    <xf numFmtId="0" fontId="24" fillId="0" borderId="20" xfId="0" applyFont="1" applyFill="1" applyBorder="1" applyAlignment="1">
      <alignment horizontal="center" vertical="center"/>
    </xf>
    <xf numFmtId="0" fontId="24" fillId="0" borderId="21" xfId="0" applyFont="1" applyFill="1" applyBorder="1" applyAlignment="1">
      <alignment horizontal="center" vertical="center"/>
    </xf>
    <xf numFmtId="0" fontId="24" fillId="0" borderId="1" xfId="0" applyFont="1" applyFill="1" applyBorder="1" applyAlignment="1">
      <alignment horizontal="left" vertical="center" wrapText="1"/>
    </xf>
    <xf numFmtId="0" fontId="27" fillId="0" borderId="1" xfId="0" applyFont="1" applyFill="1" applyBorder="1" applyAlignment="1">
      <alignment horizontal="center" vertical="center" wrapText="1"/>
    </xf>
    <xf numFmtId="0" fontId="27"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wrapText="1"/>
    </xf>
    <xf numFmtId="0" fontId="24" fillId="7" borderId="1" xfId="0" applyFont="1" applyFill="1" applyBorder="1" applyAlignment="1">
      <alignment horizontal="center" vertical="center"/>
    </xf>
    <xf numFmtId="0" fontId="27" fillId="0" borderId="10" xfId="0" applyFont="1" applyFill="1" applyBorder="1" applyAlignment="1">
      <alignment horizontal="center" vertical="center"/>
    </xf>
    <xf numFmtId="0" fontId="24" fillId="0" borderId="11" xfId="0" applyFont="1" applyFill="1" applyBorder="1" applyAlignment="1">
      <alignment horizontal="center" vertical="center" wrapText="1"/>
    </xf>
    <xf numFmtId="0" fontId="27" fillId="0" borderId="11" xfId="0" applyFont="1" applyFill="1" applyBorder="1" applyAlignment="1">
      <alignment horizontal="center" vertical="center"/>
    </xf>
    <xf numFmtId="0" fontId="27" fillId="0" borderId="12" xfId="0" applyFont="1" applyFill="1" applyBorder="1" applyAlignment="1">
      <alignment horizontal="center" vertical="center"/>
    </xf>
    <xf numFmtId="0" fontId="30" fillId="0" borderId="0" xfId="0" applyFont="1" applyFill="1" applyBorder="1">
      <alignment vertical="center"/>
    </xf>
    <xf numFmtId="0" fontId="27" fillId="0" borderId="10" xfId="0" applyFont="1" applyFill="1" applyBorder="1" applyAlignment="1">
      <alignment horizontal="center" vertical="center" wrapText="1"/>
    </xf>
    <xf numFmtId="0" fontId="24" fillId="0" borderId="1" xfId="0" applyFont="1" applyFill="1" applyBorder="1" applyAlignment="1">
      <alignment horizontal="left" vertical="top" wrapText="1"/>
    </xf>
    <xf numFmtId="0" fontId="27" fillId="0" borderId="11"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30" fillId="7" borderId="15" xfId="0" applyFont="1" applyFill="1" applyBorder="1" applyAlignment="1">
      <alignment horizontal="center" vertical="center"/>
    </xf>
    <xf numFmtId="0" fontId="24" fillId="0" borderId="12" xfId="0" applyFont="1" applyFill="1" applyBorder="1" applyAlignment="1">
      <alignment horizontal="center" vertical="center" wrapText="1"/>
    </xf>
    <xf numFmtId="0" fontId="24" fillId="11" borderId="1" xfId="0" applyFont="1" applyFill="1" applyBorder="1" applyAlignment="1">
      <alignment vertical="center" wrapText="1"/>
    </xf>
    <xf numFmtId="0" fontId="24" fillId="11" borderId="1" xfId="0" applyFont="1" applyFill="1" applyBorder="1" applyAlignment="1">
      <alignment horizontal="center" vertical="center"/>
    </xf>
    <xf numFmtId="0" fontId="30" fillId="0" borderId="0" xfId="0" applyFont="1" applyFill="1" applyBorder="1" applyAlignment="1">
      <alignment vertical="center" wrapText="1"/>
    </xf>
    <xf numFmtId="0" fontId="24" fillId="0" borderId="1" xfId="0" applyFont="1" applyFill="1" applyBorder="1" applyAlignment="1">
      <alignment vertical="top" wrapText="1"/>
    </xf>
    <xf numFmtId="0" fontId="27" fillId="7" borderId="1" xfId="0" applyFont="1" applyFill="1" applyBorder="1" applyAlignment="1">
      <alignment horizontal="center" vertical="center" wrapText="1"/>
    </xf>
    <xf numFmtId="0" fontId="24" fillId="7" borderId="1" xfId="0" applyFont="1" applyFill="1" applyBorder="1" applyAlignment="1">
      <alignment horizontal="left" vertical="center" wrapText="1"/>
    </xf>
    <xf numFmtId="0" fontId="27" fillId="7" borderId="1" xfId="0" applyFont="1" applyFill="1" applyBorder="1" applyAlignment="1">
      <alignment horizontal="center" vertical="center"/>
    </xf>
    <xf numFmtId="0" fontId="24" fillId="0" borderId="1" xfId="0" applyFont="1" applyFill="1" applyBorder="1">
      <alignment vertical="center"/>
    </xf>
    <xf numFmtId="0" fontId="24" fillId="0" borderId="1" xfId="0" applyFont="1" applyFill="1" applyBorder="1" applyAlignment="1">
      <alignment vertical="center"/>
    </xf>
    <xf numFmtId="0" fontId="24" fillId="7" borderId="1" xfId="0" applyFont="1" applyFill="1" applyBorder="1" applyAlignment="1">
      <alignment horizontal="left" vertical="center"/>
    </xf>
    <xf numFmtId="0" fontId="24" fillId="7" borderId="19" xfId="0" applyFont="1" applyFill="1" applyBorder="1" applyAlignment="1">
      <alignment horizontal="left" vertical="center"/>
    </xf>
    <xf numFmtId="0" fontId="24" fillId="7" borderId="21" xfId="0" applyFont="1" applyFill="1" applyBorder="1" applyAlignment="1">
      <alignment horizontal="left" vertical="center"/>
    </xf>
    <xf numFmtId="0" fontId="27" fillId="0" borderId="15" xfId="0" applyFont="1" applyFill="1" applyBorder="1" applyAlignment="1">
      <alignment horizontal="center" vertical="center" wrapText="1"/>
    </xf>
    <xf numFmtId="0" fontId="27" fillId="0" borderId="16" xfId="0" applyFont="1" applyFill="1" applyBorder="1" applyAlignment="1">
      <alignment horizontal="center" vertical="center" wrapText="1"/>
    </xf>
    <xf numFmtId="0" fontId="27" fillId="0" borderId="12"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10" xfId="0" applyFont="1" applyFill="1" applyBorder="1" applyAlignment="1">
      <alignment horizontal="center" vertical="center"/>
    </xf>
    <xf numFmtId="0" fontId="24" fillId="7" borderId="1" xfId="0" applyFont="1" applyFill="1" applyBorder="1" applyAlignment="1">
      <alignment horizontal="center" vertical="center" wrapText="1"/>
    </xf>
    <xf numFmtId="0" fontId="24" fillId="7" borderId="1" xfId="0" applyFont="1" applyFill="1" applyBorder="1" applyAlignment="1">
      <alignment vertical="center" wrapText="1"/>
    </xf>
    <xf numFmtId="0" fontId="24" fillId="0" borderId="10"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12" xfId="0" applyFont="1" applyFill="1" applyBorder="1" applyAlignment="1">
      <alignment horizontal="center" vertical="center"/>
    </xf>
    <xf numFmtId="0" fontId="24" fillId="10" borderId="10" xfId="0" applyFont="1" applyFill="1" applyBorder="1" applyAlignment="1">
      <alignment horizontal="center" vertical="center"/>
    </xf>
    <xf numFmtId="0" fontId="24" fillId="10" borderId="11" xfId="0" applyFont="1" applyFill="1" applyBorder="1" applyAlignment="1">
      <alignment horizontal="center" vertical="center"/>
    </xf>
    <xf numFmtId="0" fontId="24" fillId="10" borderId="12" xfId="0" applyFont="1" applyFill="1" applyBorder="1" applyAlignment="1">
      <alignment horizontal="center" vertical="center"/>
    </xf>
    <xf numFmtId="0" fontId="30" fillId="0" borderId="0" xfId="0" applyFont="1" applyFill="1" applyAlignment="1">
      <alignment vertical="center" wrapText="1"/>
    </xf>
    <xf numFmtId="0" fontId="24" fillId="0" borderId="17"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24" fillId="0" borderId="19" xfId="0" applyFont="1" applyFill="1" applyBorder="1" applyAlignment="1">
      <alignment horizontal="left" vertical="center" wrapText="1"/>
    </xf>
    <xf numFmtId="0" fontId="24" fillId="0" borderId="21" xfId="0" applyFont="1" applyFill="1" applyBorder="1" applyAlignment="1">
      <alignment horizontal="left" vertical="center" wrapText="1"/>
    </xf>
    <xf numFmtId="0" fontId="24" fillId="0" borderId="19" xfId="0" applyFont="1" applyFill="1" applyBorder="1" applyAlignment="1">
      <alignment horizontal="left" vertical="center"/>
    </xf>
    <xf numFmtId="0" fontId="24" fillId="0" borderId="21" xfId="0" applyFont="1" applyFill="1" applyBorder="1" applyAlignment="1">
      <alignment horizontal="left" vertical="center"/>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27" fillId="0" borderId="0" xfId="0" applyFont="1" applyFill="1" applyAlignment="1">
      <alignment horizontal="center" vertical="center"/>
    </xf>
    <xf numFmtId="0" fontId="30" fillId="0" borderId="14" xfId="0" applyFont="1" applyFill="1" applyBorder="1" applyAlignment="1">
      <alignment horizontal="center" vertical="center" wrapText="1"/>
    </xf>
    <xf numFmtId="0" fontId="24" fillId="0" borderId="19" xfId="0" applyFont="1" applyFill="1" applyBorder="1" applyAlignment="1">
      <alignment vertical="center"/>
    </xf>
    <xf numFmtId="0" fontId="30" fillId="0" borderId="16" xfId="0" applyFont="1" applyFill="1" applyBorder="1" applyAlignment="1">
      <alignment horizontal="center" vertical="center" wrapText="1"/>
    </xf>
    <xf numFmtId="0" fontId="30" fillId="0" borderId="18" xfId="0" applyFont="1" applyFill="1" applyBorder="1" applyAlignment="1">
      <alignment horizontal="center" vertical="center" wrapText="1"/>
    </xf>
    <xf numFmtId="0" fontId="32" fillId="0" borderId="0" xfId="0" applyFont="1" applyFill="1" applyAlignment="1">
      <alignment horizontal="left" vertical="center"/>
    </xf>
    <xf numFmtId="0" fontId="30" fillId="0" borderId="0" xfId="0" applyFont="1" applyFill="1" applyAlignment="1">
      <alignment horizontal="center" vertical="center"/>
    </xf>
    <xf numFmtId="0" fontId="24" fillId="0" borderId="1" xfId="0" applyFont="1" applyFill="1" applyBorder="1" applyAlignment="1">
      <alignment horizontal="left" vertical="center" wrapText="1"/>
    </xf>
    <xf numFmtId="0" fontId="24" fillId="12" borderId="1" xfId="0" applyFont="1" applyFill="1" applyBorder="1" applyAlignment="1">
      <alignment horizontal="center" vertical="center"/>
    </xf>
    <xf numFmtId="0" fontId="27" fillId="0" borderId="2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6" fillId="12" borderId="1" xfId="0" applyFont="1" applyFill="1" applyBorder="1" applyAlignment="1">
      <alignment vertical="center"/>
    </xf>
    <xf numFmtId="0" fontId="6" fillId="12" borderId="10" xfId="0" applyFont="1" applyFill="1" applyBorder="1" applyAlignment="1">
      <alignment vertical="center"/>
    </xf>
    <xf numFmtId="0" fontId="24" fillId="12" borderId="10" xfId="0" applyFont="1" applyFill="1" applyBorder="1" applyAlignment="1">
      <alignment horizontal="center" vertical="center"/>
    </xf>
  </cellXfs>
  <cellStyles count="2">
    <cellStyle name="常规" xfId="0" builtinId="0"/>
    <cellStyle name="常规 2" xfId="1"/>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7"/>
  <sheetViews>
    <sheetView tabSelected="1" workbookViewId="0">
      <selection activeCell="J1" sqref="J1"/>
    </sheetView>
  </sheetViews>
  <sheetFormatPr defaultColWidth="9" defaultRowHeight="13.5"/>
  <cols>
    <col min="1" max="1" width="6.125" style="49" customWidth="1"/>
    <col min="2" max="2" width="7.625" style="49" customWidth="1"/>
    <col min="3" max="3" width="19.125" style="49" customWidth="1"/>
    <col min="4" max="4" width="18" style="49" customWidth="1"/>
    <col min="5" max="5" width="28.375" style="49" customWidth="1"/>
    <col min="6" max="6" width="7.75" style="62" customWidth="1"/>
    <col min="7" max="7" width="9.125" style="49" customWidth="1"/>
    <col min="8" max="8" width="10.875" style="49" customWidth="1"/>
    <col min="9" max="9" width="15" style="49" customWidth="1"/>
    <col min="10" max="11" width="9" style="49"/>
    <col min="12" max="12" width="24.25" style="49" customWidth="1"/>
    <col min="13" max="16384" width="9" style="49"/>
  </cols>
  <sheetData>
    <row r="1" spans="1:8" ht="44.1" customHeight="1">
      <c r="A1" s="143" t="s">
        <v>497</v>
      </c>
      <c r="B1" s="134"/>
      <c r="C1" s="134"/>
      <c r="D1" s="134"/>
      <c r="E1" s="134"/>
      <c r="F1" s="134"/>
      <c r="G1" s="134"/>
      <c r="H1" s="134"/>
    </row>
    <row r="2" spans="1:8" ht="18" customHeight="1">
      <c r="A2" s="135" t="s">
        <v>0</v>
      </c>
      <c r="B2" s="135"/>
      <c r="C2" s="135"/>
      <c r="D2" s="135"/>
      <c r="E2" s="135" t="s">
        <v>1</v>
      </c>
      <c r="F2" s="135"/>
      <c r="G2" s="135"/>
      <c r="H2" s="135"/>
    </row>
    <row r="3" spans="1:8" ht="33" customHeight="1">
      <c r="A3" s="121" t="s">
        <v>445</v>
      </c>
      <c r="B3" s="121"/>
      <c r="C3" s="85"/>
      <c r="D3" s="85"/>
      <c r="E3" s="85"/>
      <c r="F3" s="85"/>
      <c r="G3" s="85"/>
      <c r="H3" s="85"/>
    </row>
    <row r="4" spans="1:8" ht="33" customHeight="1">
      <c r="A4" s="121" t="s">
        <v>444</v>
      </c>
      <c r="B4" s="121"/>
      <c r="C4" s="85"/>
      <c r="D4" s="85"/>
      <c r="E4" s="85"/>
      <c r="F4" s="85"/>
      <c r="G4" s="85"/>
      <c r="H4" s="85"/>
    </row>
    <row r="5" spans="1:8" ht="30.95" customHeight="1">
      <c r="A5" s="136" t="s">
        <v>441</v>
      </c>
      <c r="B5" s="121"/>
      <c r="C5" s="92"/>
      <c r="D5" s="93"/>
      <c r="E5" s="93"/>
      <c r="F5" s="93"/>
      <c r="G5" s="93"/>
      <c r="H5" s="94"/>
    </row>
    <row r="6" spans="1:8" ht="30.95" customHeight="1">
      <c r="A6" s="90" t="s">
        <v>440</v>
      </c>
      <c r="B6" s="91"/>
      <c r="C6" s="92"/>
      <c r="D6" s="93"/>
      <c r="E6" s="93"/>
      <c r="F6" s="93"/>
      <c r="G6" s="93"/>
      <c r="H6" s="94"/>
    </row>
    <row r="7" spans="1:8" ht="21" customHeight="1">
      <c r="A7" s="95" t="s">
        <v>446</v>
      </c>
      <c r="B7" s="96"/>
      <c r="C7" s="137" t="s">
        <v>454</v>
      </c>
      <c r="D7" s="116"/>
      <c r="E7" s="116"/>
      <c r="F7" s="116"/>
      <c r="G7" s="116"/>
      <c r="H7" s="116"/>
    </row>
    <row r="8" spans="1:8" ht="27.95" customHeight="1">
      <c r="A8" s="97"/>
      <c r="B8" s="98"/>
      <c r="C8" s="117" t="s">
        <v>2</v>
      </c>
      <c r="D8" s="117"/>
      <c r="E8" s="117"/>
      <c r="F8" s="117"/>
      <c r="G8" s="117"/>
      <c r="H8" s="117"/>
    </row>
    <row r="9" spans="1:8" ht="27.95" customHeight="1">
      <c r="A9" s="99"/>
      <c r="B9" s="100"/>
      <c r="C9" s="141" t="s">
        <v>3</v>
      </c>
      <c r="D9" s="175"/>
      <c r="E9" s="175"/>
      <c r="F9" s="175"/>
      <c r="G9" s="175"/>
      <c r="H9" s="142"/>
    </row>
    <row r="10" spans="1:8" ht="72" customHeight="1">
      <c r="A10" s="138" t="s">
        <v>4</v>
      </c>
      <c r="B10" s="138"/>
      <c r="C10" s="117" t="s">
        <v>5</v>
      </c>
      <c r="D10" s="117"/>
      <c r="E10" s="117"/>
      <c r="F10" s="117"/>
      <c r="G10" s="117"/>
      <c r="H10" s="117"/>
    </row>
    <row r="11" spans="1:8" ht="36.950000000000003" customHeight="1">
      <c r="A11" s="101" t="s">
        <v>443</v>
      </c>
      <c r="B11" s="101"/>
      <c r="C11" s="117" t="s">
        <v>6</v>
      </c>
      <c r="D11" s="117"/>
      <c r="E11" s="117"/>
      <c r="F11" s="117"/>
      <c r="G11" s="117"/>
      <c r="H11" s="117"/>
    </row>
    <row r="12" spans="1:8" ht="26.1" customHeight="1">
      <c r="A12" s="101" t="s">
        <v>7</v>
      </c>
      <c r="B12" s="101"/>
      <c r="C12" s="76" t="s">
        <v>8</v>
      </c>
      <c r="D12" s="85" t="s">
        <v>9</v>
      </c>
      <c r="E12" s="85"/>
      <c r="F12" s="76" t="s">
        <v>10</v>
      </c>
      <c r="G12" s="76" t="s">
        <v>11</v>
      </c>
      <c r="H12" s="76" t="s">
        <v>12</v>
      </c>
    </row>
    <row r="13" spans="1:8" ht="27" customHeight="1">
      <c r="A13" s="101" t="s">
        <v>447</v>
      </c>
      <c r="B13" s="101"/>
      <c r="C13" s="109" t="s">
        <v>13</v>
      </c>
      <c r="D13" s="117" t="s">
        <v>14</v>
      </c>
      <c r="E13" s="117"/>
      <c r="F13" s="83">
        <v>0</v>
      </c>
      <c r="G13" s="72"/>
      <c r="H13" s="85">
        <v>1</v>
      </c>
    </row>
    <row r="14" spans="1:8" ht="23.1" customHeight="1">
      <c r="A14" s="101"/>
      <c r="B14" s="101"/>
      <c r="C14" s="109"/>
      <c r="D14" s="117" t="s">
        <v>15</v>
      </c>
      <c r="E14" s="117"/>
      <c r="F14" s="83">
        <v>1</v>
      </c>
      <c r="G14" s="72"/>
      <c r="H14" s="85"/>
    </row>
    <row r="15" spans="1:8" ht="18" customHeight="1">
      <c r="A15" s="101"/>
      <c r="B15" s="101"/>
      <c r="C15" s="122" t="s">
        <v>455</v>
      </c>
      <c r="D15" s="117" t="s">
        <v>16</v>
      </c>
      <c r="E15" s="79" t="s">
        <v>17</v>
      </c>
      <c r="F15" s="83">
        <v>1</v>
      </c>
      <c r="G15" s="72"/>
      <c r="H15" s="85">
        <v>5</v>
      </c>
    </row>
    <row r="16" spans="1:8" ht="18" customHeight="1">
      <c r="A16" s="101"/>
      <c r="B16" s="101"/>
      <c r="C16" s="109"/>
      <c r="D16" s="117"/>
      <c r="E16" s="79" t="s">
        <v>18</v>
      </c>
      <c r="F16" s="83">
        <v>2</v>
      </c>
      <c r="G16" s="72"/>
      <c r="H16" s="85"/>
    </row>
    <row r="17" spans="1:15" ht="18" customHeight="1">
      <c r="A17" s="101"/>
      <c r="B17" s="101"/>
      <c r="C17" s="109"/>
      <c r="D17" s="117"/>
      <c r="E17" s="79" t="s">
        <v>19</v>
      </c>
      <c r="F17" s="83">
        <v>3</v>
      </c>
      <c r="G17" s="72"/>
      <c r="H17" s="85"/>
    </row>
    <row r="18" spans="1:15" ht="18" customHeight="1">
      <c r="A18" s="101"/>
      <c r="B18" s="101"/>
      <c r="C18" s="109"/>
      <c r="D18" s="117" t="s">
        <v>20</v>
      </c>
      <c r="E18" s="79" t="s">
        <v>21</v>
      </c>
      <c r="F18" s="83">
        <v>4</v>
      </c>
      <c r="G18" s="72"/>
      <c r="H18" s="85"/>
    </row>
    <row r="19" spans="1:15" ht="18" customHeight="1">
      <c r="A19" s="101"/>
      <c r="B19" s="101"/>
      <c r="C19" s="109"/>
      <c r="D19" s="117"/>
      <c r="E19" s="79" t="s">
        <v>19</v>
      </c>
      <c r="F19" s="83">
        <v>5</v>
      </c>
      <c r="G19" s="72"/>
      <c r="H19" s="85"/>
    </row>
    <row r="20" spans="1:15" ht="20.100000000000001" customHeight="1">
      <c r="A20" s="101"/>
      <c r="B20" s="101"/>
      <c r="C20" s="109" t="s">
        <v>22</v>
      </c>
      <c r="D20" s="117" t="s">
        <v>23</v>
      </c>
      <c r="E20" s="117"/>
      <c r="F20" s="83">
        <v>1</v>
      </c>
      <c r="G20" s="72"/>
      <c r="H20" s="85">
        <v>4</v>
      </c>
    </row>
    <row r="21" spans="1:15" ht="20.100000000000001" customHeight="1">
      <c r="A21" s="101"/>
      <c r="B21" s="101"/>
      <c r="C21" s="109"/>
      <c r="D21" s="117" t="s">
        <v>24</v>
      </c>
      <c r="E21" s="117"/>
      <c r="F21" s="83">
        <v>2</v>
      </c>
      <c r="G21" s="72"/>
      <c r="H21" s="85"/>
    </row>
    <row r="22" spans="1:15" ht="20.100000000000001" customHeight="1">
      <c r="A22" s="101"/>
      <c r="B22" s="101"/>
      <c r="C22" s="109"/>
      <c r="D22" s="117" t="s">
        <v>25</v>
      </c>
      <c r="E22" s="117"/>
      <c r="F22" s="83">
        <v>3</v>
      </c>
      <c r="G22" s="72"/>
      <c r="H22" s="85"/>
      <c r="L22" s="16"/>
      <c r="M22" s="16"/>
      <c r="N22" s="16"/>
      <c r="O22" s="16"/>
    </row>
    <row r="23" spans="1:15" ht="20.100000000000001" customHeight="1">
      <c r="A23" s="101"/>
      <c r="B23" s="101"/>
      <c r="C23" s="109"/>
      <c r="D23" s="117" t="s">
        <v>26</v>
      </c>
      <c r="E23" s="117"/>
      <c r="F23" s="83">
        <v>4</v>
      </c>
      <c r="G23" s="72"/>
      <c r="H23" s="85"/>
      <c r="L23" s="16"/>
      <c r="M23" s="16"/>
      <c r="N23" s="16"/>
      <c r="O23" s="16"/>
    </row>
    <row r="24" spans="1:15" ht="14.25" customHeight="1">
      <c r="A24" s="101"/>
      <c r="B24" s="101"/>
      <c r="C24" s="123" t="s">
        <v>27</v>
      </c>
      <c r="D24" s="129" t="s">
        <v>28</v>
      </c>
      <c r="E24" s="129"/>
      <c r="F24" s="83">
        <v>1</v>
      </c>
      <c r="G24" s="72"/>
      <c r="H24" s="85">
        <v>3</v>
      </c>
      <c r="L24" s="16"/>
      <c r="M24" s="16"/>
      <c r="N24" s="16"/>
      <c r="O24" s="16"/>
    </row>
    <row r="25" spans="1:15">
      <c r="A25" s="101"/>
      <c r="B25" s="101"/>
      <c r="C25" s="123"/>
      <c r="D25" s="116" t="s">
        <v>29</v>
      </c>
      <c r="E25" s="116"/>
      <c r="F25" s="83">
        <v>2</v>
      </c>
      <c r="G25" s="72"/>
      <c r="H25" s="85"/>
      <c r="L25" s="16"/>
      <c r="M25" s="16"/>
      <c r="N25" s="16"/>
      <c r="O25" s="16"/>
    </row>
    <row r="26" spans="1:15">
      <c r="A26" s="101"/>
      <c r="B26" s="101"/>
      <c r="C26" s="123"/>
      <c r="D26" s="116" t="s">
        <v>30</v>
      </c>
      <c r="E26" s="116"/>
      <c r="F26" s="83">
        <v>3</v>
      </c>
      <c r="G26" s="72"/>
      <c r="H26" s="85"/>
      <c r="L26" s="16"/>
      <c r="M26" s="16"/>
      <c r="N26" s="16"/>
      <c r="O26" s="16"/>
    </row>
    <row r="27" spans="1:15">
      <c r="A27" s="101"/>
      <c r="B27" s="101"/>
      <c r="C27" s="87" t="s">
        <v>31</v>
      </c>
      <c r="D27" s="129" t="s">
        <v>32</v>
      </c>
      <c r="E27" s="129"/>
      <c r="F27" s="83">
        <v>1</v>
      </c>
      <c r="G27" s="72"/>
      <c r="H27" s="102">
        <v>3</v>
      </c>
      <c r="L27" s="16"/>
      <c r="M27" s="16"/>
      <c r="N27" s="16"/>
      <c r="O27" s="16"/>
    </row>
    <row r="28" spans="1:15">
      <c r="A28" s="101"/>
      <c r="B28" s="101"/>
      <c r="C28" s="88"/>
      <c r="D28" s="129" t="s">
        <v>33</v>
      </c>
      <c r="E28" s="129"/>
      <c r="F28" s="83">
        <v>2</v>
      </c>
      <c r="G28" s="72"/>
      <c r="H28" s="103"/>
      <c r="L28" s="16"/>
      <c r="M28" s="16"/>
      <c r="N28" s="16"/>
      <c r="O28" s="16"/>
    </row>
    <row r="29" spans="1:15" ht="15" customHeight="1">
      <c r="A29" s="101"/>
      <c r="B29" s="101"/>
      <c r="C29" s="89"/>
      <c r="D29" s="129" t="s">
        <v>34</v>
      </c>
      <c r="E29" s="129"/>
      <c r="F29" s="83">
        <v>3</v>
      </c>
      <c r="G29" s="72"/>
      <c r="H29" s="104"/>
      <c r="L29" s="16"/>
      <c r="M29" s="16"/>
      <c r="N29" s="16"/>
      <c r="O29" s="16"/>
    </row>
    <row r="30" spans="1:15" ht="39" customHeight="1">
      <c r="A30" s="101"/>
      <c r="B30" s="101"/>
      <c r="C30" s="109" t="s">
        <v>35</v>
      </c>
      <c r="D30" s="117" t="s">
        <v>36</v>
      </c>
      <c r="E30" s="117"/>
      <c r="F30" s="83">
        <v>0</v>
      </c>
      <c r="G30" s="72"/>
      <c r="H30" s="85">
        <v>1</v>
      </c>
      <c r="L30" s="16"/>
      <c r="M30" s="16"/>
      <c r="N30" s="16"/>
      <c r="O30" s="16"/>
    </row>
    <row r="31" spans="1:15" ht="45.75" customHeight="1">
      <c r="A31" s="101"/>
      <c r="B31" s="101"/>
      <c r="C31" s="109"/>
      <c r="D31" s="117" t="s">
        <v>37</v>
      </c>
      <c r="E31" s="117"/>
      <c r="F31" s="83">
        <v>1</v>
      </c>
      <c r="G31" s="72"/>
      <c r="H31" s="85"/>
      <c r="L31" s="16"/>
      <c r="M31" s="16"/>
      <c r="N31" s="16"/>
      <c r="O31" s="16"/>
    </row>
    <row r="32" spans="1:15" ht="30" customHeight="1">
      <c r="A32" s="101"/>
      <c r="B32" s="101"/>
      <c r="C32" s="109" t="s">
        <v>38</v>
      </c>
      <c r="D32" s="117" t="s">
        <v>456</v>
      </c>
      <c r="E32" s="63" t="s">
        <v>39</v>
      </c>
      <c r="F32" s="83">
        <v>30</v>
      </c>
      <c r="G32" s="72"/>
      <c r="H32" s="85">
        <v>50</v>
      </c>
    </row>
    <row r="33" spans="1:9" ht="30" customHeight="1">
      <c r="A33" s="101"/>
      <c r="B33" s="101"/>
      <c r="C33" s="109"/>
      <c r="D33" s="117"/>
      <c r="E33" s="63" t="s">
        <v>42</v>
      </c>
      <c r="F33" s="83">
        <v>40</v>
      </c>
      <c r="G33" s="72"/>
      <c r="H33" s="85"/>
    </row>
    <row r="34" spans="1:9" ht="39" customHeight="1">
      <c r="A34" s="101"/>
      <c r="B34" s="101"/>
      <c r="C34" s="109"/>
      <c r="D34" s="117"/>
      <c r="E34" s="63" t="s">
        <v>40</v>
      </c>
      <c r="F34" s="83">
        <v>50</v>
      </c>
      <c r="G34" s="72"/>
      <c r="H34" s="85"/>
    </row>
    <row r="35" spans="1:9" ht="30" customHeight="1">
      <c r="A35" s="101"/>
      <c r="B35" s="101"/>
      <c r="C35" s="109"/>
      <c r="D35" s="117" t="s">
        <v>457</v>
      </c>
      <c r="E35" s="63" t="s">
        <v>41</v>
      </c>
      <c r="F35" s="83">
        <v>30</v>
      </c>
      <c r="G35" s="72"/>
      <c r="H35" s="85"/>
    </row>
    <row r="36" spans="1:9" ht="30" customHeight="1">
      <c r="A36" s="101"/>
      <c r="B36" s="101"/>
      <c r="C36" s="109"/>
      <c r="D36" s="117"/>
      <c r="E36" s="63" t="s">
        <v>42</v>
      </c>
      <c r="F36" s="83">
        <v>40</v>
      </c>
      <c r="G36" s="72"/>
      <c r="H36" s="85"/>
    </row>
    <row r="37" spans="1:9" ht="50.1" customHeight="1">
      <c r="A37" s="101"/>
      <c r="B37" s="101"/>
      <c r="C37" s="109"/>
      <c r="D37" s="116"/>
      <c r="E37" s="63" t="s">
        <v>43</v>
      </c>
      <c r="F37" s="83">
        <v>50</v>
      </c>
      <c r="G37" s="72"/>
      <c r="H37" s="85"/>
    </row>
    <row r="38" spans="1:9" ht="50.1" customHeight="1">
      <c r="A38" s="101"/>
      <c r="B38" s="101"/>
      <c r="C38" s="109"/>
      <c r="D38" s="109" t="s">
        <v>458</v>
      </c>
      <c r="E38" s="63" t="s">
        <v>44</v>
      </c>
      <c r="F38" s="83">
        <v>10</v>
      </c>
      <c r="G38" s="72"/>
      <c r="H38" s="85"/>
      <c r="I38" s="66"/>
    </row>
    <row r="39" spans="1:9" ht="45" customHeight="1">
      <c r="A39" s="101"/>
      <c r="B39" s="101"/>
      <c r="C39" s="109"/>
      <c r="D39" s="109"/>
      <c r="E39" s="63" t="s">
        <v>45</v>
      </c>
      <c r="F39" s="83">
        <v>30</v>
      </c>
      <c r="G39" s="72"/>
      <c r="H39" s="85"/>
    </row>
    <row r="40" spans="1:9" ht="45" customHeight="1">
      <c r="A40" s="101"/>
      <c r="B40" s="101"/>
      <c r="C40" s="109"/>
      <c r="D40" s="109"/>
      <c r="E40" s="63" t="s">
        <v>42</v>
      </c>
      <c r="F40" s="83">
        <v>40</v>
      </c>
      <c r="G40" s="72"/>
      <c r="H40" s="85"/>
    </row>
    <row r="41" spans="1:9" ht="30" customHeight="1">
      <c r="A41" s="101"/>
      <c r="B41" s="101"/>
      <c r="C41" s="109"/>
      <c r="D41" s="109"/>
      <c r="E41" s="63" t="s">
        <v>46</v>
      </c>
      <c r="F41" s="83">
        <v>50</v>
      </c>
      <c r="G41" s="72"/>
      <c r="H41" s="85"/>
    </row>
    <row r="42" spans="1:9" ht="27" customHeight="1">
      <c r="A42" s="101"/>
      <c r="B42" s="101"/>
      <c r="C42" s="109"/>
      <c r="D42" s="117" t="s">
        <v>459</v>
      </c>
      <c r="E42" s="63" t="s">
        <v>47</v>
      </c>
      <c r="F42" s="83">
        <v>30</v>
      </c>
      <c r="G42" s="72"/>
      <c r="H42" s="85"/>
    </row>
    <row r="43" spans="1:9" ht="27" customHeight="1">
      <c r="A43" s="101"/>
      <c r="B43" s="101"/>
      <c r="C43" s="109"/>
      <c r="D43" s="117"/>
      <c r="E43" s="176" t="s">
        <v>48</v>
      </c>
      <c r="F43" s="83">
        <v>40</v>
      </c>
      <c r="G43" s="72"/>
      <c r="H43" s="85"/>
    </row>
    <row r="44" spans="1:9" ht="27.95" customHeight="1">
      <c r="A44" s="101"/>
      <c r="B44" s="101"/>
      <c r="C44" s="109"/>
      <c r="D44" s="117"/>
      <c r="E44" s="63" t="s">
        <v>49</v>
      </c>
      <c r="F44" s="83">
        <v>50</v>
      </c>
      <c r="G44" s="72"/>
      <c r="H44" s="85"/>
    </row>
    <row r="45" spans="1:9">
      <c r="A45" s="101"/>
      <c r="B45" s="101"/>
      <c r="C45" s="85" t="s">
        <v>50</v>
      </c>
      <c r="D45" s="116" t="s">
        <v>51</v>
      </c>
      <c r="E45" s="116"/>
      <c r="F45" s="83">
        <v>0</v>
      </c>
      <c r="G45" s="258"/>
      <c r="H45" s="85">
        <v>6</v>
      </c>
    </row>
    <row r="46" spans="1:9">
      <c r="A46" s="101"/>
      <c r="B46" s="101"/>
      <c r="C46" s="123"/>
      <c r="D46" s="116" t="s">
        <v>52</v>
      </c>
      <c r="E46" s="116"/>
      <c r="F46" s="83">
        <v>2</v>
      </c>
      <c r="G46" s="258"/>
      <c r="H46" s="85"/>
    </row>
    <row r="47" spans="1:9">
      <c r="A47" s="101"/>
      <c r="B47" s="101"/>
      <c r="C47" s="123"/>
      <c r="D47" s="137" t="s">
        <v>460</v>
      </c>
      <c r="E47" s="116"/>
      <c r="F47" s="83">
        <v>3</v>
      </c>
      <c r="G47" s="258"/>
      <c r="H47" s="85"/>
    </row>
    <row r="48" spans="1:9">
      <c r="A48" s="101"/>
      <c r="B48" s="101"/>
      <c r="C48" s="123"/>
      <c r="D48" s="116" t="s">
        <v>53</v>
      </c>
      <c r="E48" s="116"/>
      <c r="F48" s="83">
        <v>4</v>
      </c>
      <c r="G48" s="258"/>
      <c r="H48" s="85"/>
    </row>
    <row r="49" spans="1:8" ht="30.75" customHeight="1">
      <c r="A49" s="101"/>
      <c r="B49" s="101"/>
      <c r="C49" s="123"/>
      <c r="D49" s="117" t="s">
        <v>54</v>
      </c>
      <c r="E49" s="117"/>
      <c r="F49" s="83">
        <v>6</v>
      </c>
      <c r="G49" s="258"/>
      <c r="H49" s="85"/>
    </row>
    <row r="50" spans="1:8" ht="18" customHeight="1">
      <c r="A50" s="101"/>
      <c r="B50" s="101"/>
      <c r="C50" s="124" t="s">
        <v>55</v>
      </c>
      <c r="D50" s="117" t="s">
        <v>56</v>
      </c>
      <c r="E50" s="117"/>
      <c r="F50" s="83">
        <v>0</v>
      </c>
      <c r="G50" s="72"/>
      <c r="H50" s="85">
        <v>10</v>
      </c>
    </row>
    <row r="51" spans="1:8" ht="18" customHeight="1">
      <c r="A51" s="101"/>
      <c r="B51" s="101"/>
      <c r="C51" s="124"/>
      <c r="D51" s="117" t="s">
        <v>57</v>
      </c>
      <c r="E51" s="117"/>
      <c r="F51" s="83">
        <v>2</v>
      </c>
      <c r="G51" s="72"/>
      <c r="H51" s="85"/>
    </row>
    <row r="52" spans="1:8" ht="18" customHeight="1">
      <c r="A52" s="101"/>
      <c r="B52" s="101"/>
      <c r="C52" s="124"/>
      <c r="D52" s="117" t="s">
        <v>58</v>
      </c>
      <c r="E52" s="117"/>
      <c r="F52" s="83">
        <v>5</v>
      </c>
      <c r="G52" s="72"/>
      <c r="H52" s="85"/>
    </row>
    <row r="53" spans="1:8" ht="18" customHeight="1">
      <c r="A53" s="101"/>
      <c r="B53" s="101"/>
      <c r="C53" s="124"/>
      <c r="D53" s="117" t="s">
        <v>59</v>
      </c>
      <c r="E53" s="117"/>
      <c r="F53" s="83">
        <v>8</v>
      </c>
      <c r="G53" s="72"/>
      <c r="H53" s="85"/>
    </row>
    <row r="54" spans="1:8" ht="26.1" customHeight="1">
      <c r="A54" s="101"/>
      <c r="B54" s="101"/>
      <c r="C54" s="124"/>
      <c r="D54" s="117" t="s">
        <v>60</v>
      </c>
      <c r="E54" s="117"/>
      <c r="F54" s="83">
        <v>10</v>
      </c>
      <c r="G54" s="72"/>
      <c r="H54" s="85"/>
    </row>
    <row r="55" spans="1:8" ht="30.95" customHeight="1">
      <c r="A55" s="101"/>
      <c r="B55" s="101"/>
      <c r="C55" s="109" t="s">
        <v>61</v>
      </c>
      <c r="D55" s="116" t="s">
        <v>62</v>
      </c>
      <c r="E55" s="63" t="s">
        <v>63</v>
      </c>
      <c r="F55" s="83">
        <v>1</v>
      </c>
      <c r="G55" s="72"/>
      <c r="H55" s="85">
        <v>5</v>
      </c>
    </row>
    <row r="56" spans="1:8" ht="51" customHeight="1">
      <c r="A56" s="101"/>
      <c r="B56" s="101"/>
      <c r="C56" s="109"/>
      <c r="D56" s="116"/>
      <c r="E56" s="63" t="s">
        <v>64</v>
      </c>
      <c r="F56" s="83">
        <v>2</v>
      </c>
      <c r="G56" s="72"/>
      <c r="H56" s="85"/>
    </row>
    <row r="57" spans="1:8" ht="30" customHeight="1">
      <c r="A57" s="101"/>
      <c r="B57" s="101"/>
      <c r="C57" s="109"/>
      <c r="D57" s="116"/>
      <c r="E57" s="65" t="s">
        <v>65</v>
      </c>
      <c r="F57" s="83">
        <v>3</v>
      </c>
      <c r="G57" s="72"/>
      <c r="H57" s="85"/>
    </row>
    <row r="58" spans="1:8" ht="30.95" customHeight="1">
      <c r="A58" s="101"/>
      <c r="B58" s="101"/>
      <c r="C58" s="109"/>
      <c r="D58" s="117" t="s">
        <v>66</v>
      </c>
      <c r="E58" s="63" t="s">
        <v>67</v>
      </c>
      <c r="F58" s="83">
        <v>1</v>
      </c>
      <c r="G58" s="72"/>
      <c r="H58" s="85"/>
    </row>
    <row r="59" spans="1:8" ht="30.95" customHeight="1">
      <c r="A59" s="101"/>
      <c r="B59" s="101"/>
      <c r="C59" s="109"/>
      <c r="D59" s="117"/>
      <c r="E59" s="63" t="s">
        <v>68</v>
      </c>
      <c r="F59" s="83">
        <v>3</v>
      </c>
      <c r="G59" s="72"/>
      <c r="H59" s="85"/>
    </row>
    <row r="60" spans="1:8" ht="26.1" customHeight="1">
      <c r="A60" s="101"/>
      <c r="B60" s="101"/>
      <c r="C60" s="109"/>
      <c r="D60" s="78" t="s">
        <v>69</v>
      </c>
      <c r="E60" s="78" t="s">
        <v>69</v>
      </c>
      <c r="F60" s="83">
        <v>5</v>
      </c>
      <c r="G60" s="72"/>
      <c r="H60" s="85"/>
    </row>
    <row r="61" spans="1:8">
      <c r="A61" s="101"/>
      <c r="B61" s="101"/>
      <c r="C61" s="109" t="s">
        <v>70</v>
      </c>
      <c r="D61" s="129" t="s">
        <v>71</v>
      </c>
      <c r="E61" s="129"/>
      <c r="F61" s="83">
        <v>0</v>
      </c>
      <c r="G61" s="72"/>
      <c r="H61" s="85">
        <v>2</v>
      </c>
    </row>
    <row r="62" spans="1:8">
      <c r="A62" s="101"/>
      <c r="B62" s="101"/>
      <c r="C62" s="109"/>
      <c r="D62" s="116" t="s">
        <v>72</v>
      </c>
      <c r="E62" s="116"/>
      <c r="F62" s="83">
        <v>1</v>
      </c>
      <c r="G62" s="72"/>
      <c r="H62" s="85"/>
    </row>
    <row r="63" spans="1:8">
      <c r="A63" s="101"/>
      <c r="B63" s="101"/>
      <c r="C63" s="109"/>
      <c r="D63" s="116" t="s">
        <v>73</v>
      </c>
      <c r="E63" s="116"/>
      <c r="F63" s="83">
        <v>2</v>
      </c>
      <c r="G63" s="72"/>
      <c r="H63" s="85"/>
    </row>
    <row r="64" spans="1:8">
      <c r="A64" s="101"/>
      <c r="B64" s="101"/>
      <c r="C64" s="101" t="s">
        <v>450</v>
      </c>
      <c r="D64" s="130" t="s">
        <v>74</v>
      </c>
      <c r="E64" s="130"/>
      <c r="F64" s="83">
        <v>0</v>
      </c>
      <c r="G64" s="258"/>
      <c r="H64" s="85">
        <v>5</v>
      </c>
    </row>
    <row r="65" spans="1:8">
      <c r="A65" s="101"/>
      <c r="B65" s="101"/>
      <c r="C65" s="101"/>
      <c r="D65" s="113" t="s">
        <v>75</v>
      </c>
      <c r="E65" s="114"/>
      <c r="F65" s="83">
        <v>3</v>
      </c>
      <c r="G65" s="258"/>
      <c r="H65" s="85"/>
    </row>
    <row r="66" spans="1:8" ht="63" customHeight="1">
      <c r="A66" s="101"/>
      <c r="B66" s="101"/>
      <c r="C66" s="109"/>
      <c r="D66" s="115" t="s">
        <v>461</v>
      </c>
      <c r="E66" s="115"/>
      <c r="F66" s="83">
        <v>5</v>
      </c>
      <c r="G66" s="258"/>
      <c r="H66" s="85"/>
    </row>
    <row r="67" spans="1:8" ht="21.95" customHeight="1">
      <c r="A67" s="101"/>
      <c r="B67" s="101"/>
      <c r="C67" s="109" t="s">
        <v>76</v>
      </c>
      <c r="D67" s="116" t="s">
        <v>77</v>
      </c>
      <c r="E67" s="116"/>
      <c r="F67" s="83">
        <v>0</v>
      </c>
      <c r="G67" s="72"/>
      <c r="H67" s="85">
        <v>5</v>
      </c>
    </row>
    <row r="68" spans="1:8" ht="77.25" customHeight="1">
      <c r="A68" s="101"/>
      <c r="B68" s="101"/>
      <c r="C68" s="109"/>
      <c r="D68" s="117" t="s">
        <v>462</v>
      </c>
      <c r="E68" s="117"/>
      <c r="F68" s="83">
        <v>5</v>
      </c>
      <c r="G68" s="72"/>
      <c r="H68" s="85"/>
    </row>
    <row r="69" spans="1:8" ht="21.95" customHeight="1">
      <c r="A69" s="101"/>
      <c r="B69" s="101"/>
      <c r="C69" s="101"/>
      <c r="D69" s="101"/>
      <c r="E69" s="101"/>
      <c r="F69" s="76" t="s">
        <v>78</v>
      </c>
      <c r="G69" s="72">
        <f>SUM(G13:G68)</f>
        <v>0</v>
      </c>
      <c r="H69" s="76" t="str">
        <f>SUM(H13:H68)&amp;"分"</f>
        <v>100分</v>
      </c>
    </row>
    <row r="70" spans="1:8" ht="26.1" customHeight="1">
      <c r="A70" s="97" t="s">
        <v>79</v>
      </c>
      <c r="B70" s="98"/>
      <c r="C70" s="125" t="s">
        <v>80</v>
      </c>
      <c r="D70" s="128" t="s">
        <v>81</v>
      </c>
      <c r="E70" s="128"/>
      <c r="F70" s="84">
        <v>0</v>
      </c>
      <c r="G70" s="259"/>
      <c r="H70" s="85">
        <v>5</v>
      </c>
    </row>
    <row r="71" spans="1:8" ht="27.75" customHeight="1">
      <c r="A71" s="97"/>
      <c r="B71" s="98"/>
      <c r="C71" s="116"/>
      <c r="D71" s="117" t="s">
        <v>82</v>
      </c>
      <c r="E71" s="117"/>
      <c r="F71" s="83">
        <v>5</v>
      </c>
      <c r="G71" s="258"/>
      <c r="H71" s="85"/>
    </row>
    <row r="72" spans="1:8">
      <c r="A72" s="97"/>
      <c r="B72" s="98"/>
      <c r="C72" s="116" t="s">
        <v>83</v>
      </c>
      <c r="D72" s="116" t="s">
        <v>84</v>
      </c>
      <c r="E72" s="116"/>
      <c r="F72" s="83">
        <v>0</v>
      </c>
      <c r="G72" s="72"/>
      <c r="H72" s="85">
        <v>2</v>
      </c>
    </row>
    <row r="73" spans="1:8">
      <c r="A73" s="97"/>
      <c r="B73" s="98"/>
      <c r="C73" s="116"/>
      <c r="D73" s="116" t="s">
        <v>85</v>
      </c>
      <c r="E73" s="116"/>
      <c r="F73" s="83">
        <v>1</v>
      </c>
      <c r="G73" s="72"/>
      <c r="H73" s="85"/>
    </row>
    <row r="74" spans="1:8">
      <c r="A74" s="97"/>
      <c r="B74" s="98"/>
      <c r="C74" s="116"/>
      <c r="D74" s="116" t="s">
        <v>86</v>
      </c>
      <c r="E74" s="116"/>
      <c r="F74" s="83">
        <v>2</v>
      </c>
      <c r="G74" s="72"/>
      <c r="H74" s="85"/>
    </row>
    <row r="75" spans="1:8" ht="18" customHeight="1">
      <c r="A75" s="97"/>
      <c r="B75" s="98"/>
      <c r="C75" s="123" t="s">
        <v>87</v>
      </c>
      <c r="D75" s="86" t="s">
        <v>88</v>
      </c>
      <c r="E75" s="67" t="s">
        <v>89</v>
      </c>
      <c r="F75" s="64">
        <v>0</v>
      </c>
      <c r="G75" s="72"/>
      <c r="H75" s="85">
        <v>10</v>
      </c>
    </row>
    <row r="76" spans="1:8" ht="18" customHeight="1">
      <c r="A76" s="97"/>
      <c r="B76" s="98"/>
      <c r="C76" s="123"/>
      <c r="D76" s="86"/>
      <c r="E76" s="67" t="s">
        <v>90</v>
      </c>
      <c r="F76" s="64">
        <v>5</v>
      </c>
      <c r="G76" s="72"/>
      <c r="H76" s="85"/>
    </row>
    <row r="77" spans="1:8" ht="27" customHeight="1">
      <c r="A77" s="97"/>
      <c r="B77" s="98"/>
      <c r="C77" s="123"/>
      <c r="D77" s="86"/>
      <c r="E77" s="67" t="s">
        <v>91</v>
      </c>
      <c r="F77" s="64">
        <v>7</v>
      </c>
      <c r="G77" s="72"/>
      <c r="H77" s="85"/>
    </row>
    <row r="78" spans="1:8" ht="33" customHeight="1">
      <c r="A78" s="97"/>
      <c r="B78" s="98"/>
      <c r="C78" s="123"/>
      <c r="D78" s="86"/>
      <c r="E78" s="67" t="s">
        <v>92</v>
      </c>
      <c r="F78" s="64">
        <v>10</v>
      </c>
      <c r="G78" s="72"/>
      <c r="H78" s="85"/>
    </row>
    <row r="79" spans="1:8" ht="20.100000000000001" customHeight="1">
      <c r="A79" s="97"/>
      <c r="B79" s="98"/>
      <c r="C79" s="123"/>
      <c r="D79" s="87" t="s">
        <v>93</v>
      </c>
      <c r="E79" s="68" t="s">
        <v>94</v>
      </c>
      <c r="F79" s="83">
        <v>0</v>
      </c>
      <c r="G79" s="72"/>
      <c r="H79" s="85">
        <v>5</v>
      </c>
    </row>
    <row r="80" spans="1:8" ht="57" customHeight="1">
      <c r="A80" s="97"/>
      <c r="B80" s="98"/>
      <c r="C80" s="123"/>
      <c r="D80" s="88"/>
      <c r="E80" s="63" t="s">
        <v>95</v>
      </c>
      <c r="F80" s="83">
        <v>5</v>
      </c>
      <c r="G80" s="72"/>
      <c r="H80" s="85"/>
    </row>
    <row r="81" spans="1:12" ht="53.1" customHeight="1">
      <c r="A81" s="97"/>
      <c r="B81" s="98"/>
      <c r="C81" s="123"/>
      <c r="D81" s="89"/>
      <c r="E81" s="63" t="s">
        <v>96</v>
      </c>
      <c r="F81" s="83">
        <v>10</v>
      </c>
      <c r="G81" s="72"/>
      <c r="H81" s="85"/>
    </row>
    <row r="82" spans="1:12" ht="18" customHeight="1">
      <c r="A82" s="97"/>
      <c r="B82" s="98"/>
      <c r="C82" s="109" t="s">
        <v>463</v>
      </c>
      <c r="D82" s="112" t="s">
        <v>97</v>
      </c>
      <c r="E82" s="63" t="s">
        <v>98</v>
      </c>
      <c r="F82" s="83">
        <v>0</v>
      </c>
      <c r="G82" s="72"/>
      <c r="H82" s="85">
        <v>3</v>
      </c>
    </row>
    <row r="83" spans="1:12" ht="24" customHeight="1">
      <c r="A83" s="97"/>
      <c r="B83" s="98"/>
      <c r="C83" s="109"/>
      <c r="D83" s="111"/>
      <c r="E83" s="63" t="s">
        <v>99</v>
      </c>
      <c r="F83" s="83">
        <v>3</v>
      </c>
      <c r="G83" s="72"/>
      <c r="H83" s="85"/>
    </row>
    <row r="84" spans="1:12" ht="18.95" customHeight="1">
      <c r="A84" s="97"/>
      <c r="B84" s="98"/>
      <c r="C84" s="109"/>
      <c r="D84" s="110" t="s">
        <v>100</v>
      </c>
      <c r="E84" s="63" t="s">
        <v>101</v>
      </c>
      <c r="F84" s="81">
        <v>20</v>
      </c>
      <c r="G84" s="177" t="e">
        <f>IF('7-投资标的类别自动匹配'!F21="高风险",50,IF('7-投资标的类别自动匹配'!F21="中高风险",40,IF('7-投资标的类别自动匹配'!F21="中风险",30,IF('7-投资标的类别自动匹配'!F21="中低风险",20,IF('7-投资标的类别自动匹配'!F21="低风险",10)))))</f>
        <v>#N/A</v>
      </c>
      <c r="H84" s="85">
        <v>50</v>
      </c>
    </row>
    <row r="85" spans="1:12" ht="18.95" customHeight="1">
      <c r="A85" s="97"/>
      <c r="B85" s="98"/>
      <c r="C85" s="109"/>
      <c r="D85" s="112"/>
      <c r="E85" s="63" t="s">
        <v>102</v>
      </c>
      <c r="F85" s="81">
        <v>25</v>
      </c>
      <c r="G85" s="178"/>
      <c r="H85" s="85"/>
    </row>
    <row r="86" spans="1:12" ht="18.95" customHeight="1">
      <c r="A86" s="97"/>
      <c r="B86" s="98"/>
      <c r="C86" s="109"/>
      <c r="D86" s="112"/>
      <c r="E86" s="63" t="s">
        <v>103</v>
      </c>
      <c r="F86" s="81">
        <v>30</v>
      </c>
      <c r="G86" s="178"/>
      <c r="H86" s="85"/>
    </row>
    <row r="87" spans="1:12" ht="18.95" customHeight="1">
      <c r="A87" s="97"/>
      <c r="B87" s="98"/>
      <c r="C87" s="109"/>
      <c r="D87" s="112"/>
      <c r="E87" s="63" t="s">
        <v>104</v>
      </c>
      <c r="F87" s="83">
        <v>40</v>
      </c>
      <c r="G87" s="178"/>
      <c r="H87" s="85"/>
    </row>
    <row r="88" spans="1:12" ht="18.95" customHeight="1">
      <c r="A88" s="97"/>
      <c r="B88" s="98"/>
      <c r="C88" s="109"/>
      <c r="D88" s="112"/>
      <c r="E88" s="63" t="s">
        <v>105</v>
      </c>
      <c r="F88" s="83">
        <v>50</v>
      </c>
      <c r="G88" s="179"/>
      <c r="H88" s="85"/>
    </row>
    <row r="89" spans="1:12" ht="78" customHeight="1">
      <c r="A89" s="97"/>
      <c r="B89" s="98"/>
      <c r="C89" s="109"/>
      <c r="D89" s="109" t="s">
        <v>106</v>
      </c>
      <c r="E89" s="63" t="s">
        <v>107</v>
      </c>
      <c r="F89" s="81">
        <v>0</v>
      </c>
      <c r="G89" s="72"/>
      <c r="H89" s="85">
        <v>10</v>
      </c>
      <c r="L89" s="71"/>
    </row>
    <row r="90" spans="1:12" ht="62.1" customHeight="1">
      <c r="A90" s="97"/>
      <c r="B90" s="98"/>
      <c r="C90" s="109"/>
      <c r="D90" s="109"/>
      <c r="E90" s="63" t="s">
        <v>108</v>
      </c>
      <c r="F90" s="81">
        <v>5</v>
      </c>
      <c r="G90" s="72"/>
      <c r="H90" s="85"/>
    </row>
    <row r="91" spans="1:12" ht="32.1" customHeight="1">
      <c r="A91" s="97"/>
      <c r="B91" s="98"/>
      <c r="C91" s="109"/>
      <c r="D91" s="109"/>
      <c r="E91" s="63" t="s">
        <v>109</v>
      </c>
      <c r="F91" s="81">
        <v>10</v>
      </c>
      <c r="G91" s="72"/>
      <c r="H91" s="85"/>
    </row>
    <row r="92" spans="1:12" ht="33" customHeight="1">
      <c r="A92" s="97"/>
      <c r="B92" s="98"/>
      <c r="C92" s="109" t="s">
        <v>110</v>
      </c>
      <c r="D92" s="126" t="s">
        <v>111</v>
      </c>
      <c r="E92" s="127"/>
      <c r="F92" s="83">
        <v>0</v>
      </c>
      <c r="G92" s="72"/>
      <c r="H92" s="85">
        <v>5</v>
      </c>
    </row>
    <row r="93" spans="1:12" ht="27" customHeight="1">
      <c r="A93" s="97"/>
      <c r="B93" s="98"/>
      <c r="C93" s="109"/>
      <c r="D93" s="106" t="s">
        <v>112</v>
      </c>
      <c r="E93" s="107"/>
      <c r="F93" s="83">
        <v>5</v>
      </c>
      <c r="G93" s="72"/>
      <c r="H93" s="85"/>
    </row>
    <row r="94" spans="1:12" ht="21" customHeight="1">
      <c r="A94" s="97"/>
      <c r="B94" s="98"/>
      <c r="C94" s="110" t="s">
        <v>113</v>
      </c>
      <c r="D94" s="106" t="s">
        <v>98</v>
      </c>
      <c r="E94" s="107"/>
      <c r="F94" s="83">
        <v>0</v>
      </c>
      <c r="G94" s="72"/>
      <c r="H94" s="85">
        <v>5</v>
      </c>
    </row>
    <row r="95" spans="1:12" ht="21.95" customHeight="1">
      <c r="A95" s="97"/>
      <c r="B95" s="98"/>
      <c r="C95" s="111"/>
      <c r="D95" s="106" t="s">
        <v>99</v>
      </c>
      <c r="E95" s="107"/>
      <c r="F95" s="83">
        <v>5</v>
      </c>
      <c r="G95" s="72"/>
      <c r="H95" s="85"/>
    </row>
    <row r="96" spans="1:12">
      <c r="A96" s="97"/>
      <c r="B96" s="98"/>
      <c r="C96" s="110" t="s">
        <v>114</v>
      </c>
      <c r="D96" s="106" t="s">
        <v>77</v>
      </c>
      <c r="E96" s="107"/>
      <c r="F96" s="83">
        <v>0</v>
      </c>
      <c r="G96" s="72"/>
      <c r="H96" s="85">
        <v>5</v>
      </c>
    </row>
    <row r="97" spans="1:10" ht="147" customHeight="1">
      <c r="A97" s="99"/>
      <c r="B97" s="100"/>
      <c r="C97" s="111"/>
      <c r="D97" s="180" t="s">
        <v>464</v>
      </c>
      <c r="E97" s="108"/>
      <c r="F97" s="83">
        <v>5</v>
      </c>
      <c r="G97" s="72"/>
      <c r="H97" s="85"/>
    </row>
    <row r="98" spans="1:10" ht="18.95" customHeight="1">
      <c r="A98" s="85"/>
      <c r="B98" s="85"/>
      <c r="C98" s="85"/>
      <c r="D98" s="85"/>
      <c r="E98" s="85"/>
      <c r="F98" s="76" t="s">
        <v>78</v>
      </c>
      <c r="G98" s="72" t="e">
        <f>SUM(G70:G97)</f>
        <v>#N/A</v>
      </c>
      <c r="H98" s="76" t="str">
        <f>SUM(H70:H97)&amp;"分"</f>
        <v>100分</v>
      </c>
    </row>
    <row r="99" spans="1:10" ht="90" customHeight="1">
      <c r="A99" s="85"/>
      <c r="B99" s="85"/>
      <c r="C99" s="85"/>
      <c r="D99" s="85"/>
      <c r="E99" s="85"/>
      <c r="F99" s="80" t="s">
        <v>115</v>
      </c>
      <c r="G99" s="72" t="e">
        <f>G98*0.7+G69*0.3</f>
        <v>#N/A</v>
      </c>
      <c r="H99" s="69" t="s">
        <v>116</v>
      </c>
    </row>
    <row r="100" spans="1:10">
      <c r="A100" s="105" t="s">
        <v>117</v>
      </c>
      <c r="B100" s="105"/>
      <c r="C100" s="105"/>
      <c r="D100" s="105"/>
      <c r="E100" s="105"/>
      <c r="F100" s="105"/>
      <c r="G100" s="105"/>
      <c r="H100" s="105"/>
    </row>
    <row r="101" spans="1:10" ht="65.25" customHeight="1">
      <c r="A101" s="70" t="s">
        <v>448</v>
      </c>
      <c r="B101" s="80" t="s">
        <v>119</v>
      </c>
      <c r="C101" s="80" t="s">
        <v>120</v>
      </c>
      <c r="D101" s="80" t="s">
        <v>121</v>
      </c>
      <c r="E101" s="80" t="s">
        <v>122</v>
      </c>
      <c r="F101" s="70" t="s">
        <v>123</v>
      </c>
      <c r="G101" s="181" t="s">
        <v>436</v>
      </c>
      <c r="H101" s="70" t="s">
        <v>124</v>
      </c>
    </row>
    <row r="102" spans="1:10" ht="90" customHeight="1">
      <c r="A102" s="70" t="s">
        <v>449</v>
      </c>
      <c r="B102" s="81" t="s">
        <v>126</v>
      </c>
      <c r="C102" s="63" t="s">
        <v>127</v>
      </c>
      <c r="D102" s="68" t="s">
        <v>128</v>
      </c>
      <c r="E102" s="81" t="s">
        <v>129</v>
      </c>
      <c r="F102" s="65" t="s">
        <v>130</v>
      </c>
      <c r="G102" s="182" t="s">
        <v>434</v>
      </c>
      <c r="H102" s="248" t="s">
        <v>495</v>
      </c>
    </row>
    <row r="103" spans="1:10" ht="39" customHeight="1">
      <c r="A103" s="183" t="s">
        <v>435</v>
      </c>
      <c r="B103" s="78"/>
      <c r="C103" s="68"/>
      <c r="D103" s="68"/>
      <c r="E103" s="65"/>
      <c r="F103" s="75"/>
      <c r="G103" s="183" t="s">
        <v>437</v>
      </c>
      <c r="H103" s="184"/>
    </row>
    <row r="104" spans="1:10" ht="39" customHeight="1">
      <c r="A104" s="70" t="s">
        <v>131</v>
      </c>
      <c r="B104" s="131" t="s">
        <v>433</v>
      </c>
      <c r="C104" s="132"/>
      <c r="D104" s="132"/>
      <c r="E104" s="132"/>
      <c r="F104" s="133"/>
      <c r="G104" s="185" t="s">
        <v>438</v>
      </c>
      <c r="H104" s="186"/>
    </row>
    <row r="105" spans="1:10">
      <c r="A105" s="118"/>
      <c r="B105" s="118"/>
      <c r="C105" s="118"/>
      <c r="D105" s="118"/>
      <c r="E105" s="118"/>
      <c r="F105" s="118"/>
      <c r="G105" s="118"/>
    </row>
    <row r="106" spans="1:10" ht="129" customHeight="1">
      <c r="A106" s="119" t="s">
        <v>465</v>
      </c>
      <c r="B106" s="120"/>
      <c r="C106" s="120"/>
      <c r="D106" s="120"/>
      <c r="E106" s="120"/>
      <c r="F106" s="120"/>
      <c r="G106" s="120"/>
      <c r="H106" s="120"/>
    </row>
    <row r="107" spans="1:10" ht="186" customHeight="1">
      <c r="A107" s="121" t="s">
        <v>466</v>
      </c>
      <c r="B107" s="116"/>
      <c r="C107" s="116"/>
      <c r="D107" s="116"/>
      <c r="E107" s="116"/>
      <c r="F107" s="116"/>
      <c r="G107" s="116"/>
      <c r="H107" s="116"/>
      <c r="J107" s="71"/>
    </row>
  </sheetData>
  <mergeCells count="132">
    <mergeCell ref="H102:H104"/>
    <mergeCell ref="B104:F104"/>
    <mergeCell ref="A1:H1"/>
    <mergeCell ref="A2:D2"/>
    <mergeCell ref="E2:H2"/>
    <mergeCell ref="A3:B3"/>
    <mergeCell ref="C3:H3"/>
    <mergeCell ref="A4:B4"/>
    <mergeCell ref="C4:H4"/>
    <mergeCell ref="A5:B5"/>
    <mergeCell ref="C5:H5"/>
    <mergeCell ref="C7:H7"/>
    <mergeCell ref="C8:H8"/>
    <mergeCell ref="C9:H9"/>
    <mergeCell ref="A10:B10"/>
    <mergeCell ref="C10:H10"/>
    <mergeCell ref="A11:B11"/>
    <mergeCell ref="C11:H11"/>
    <mergeCell ref="A12:B12"/>
    <mergeCell ref="D12:E12"/>
    <mergeCell ref="D13:E13"/>
    <mergeCell ref="D14:E14"/>
    <mergeCell ref="D20:E20"/>
    <mergeCell ref="D21:E21"/>
    <mergeCell ref="D22:E22"/>
    <mergeCell ref="D23:E23"/>
    <mergeCell ref="D24:E24"/>
    <mergeCell ref="D25:E25"/>
    <mergeCell ref="D26:E26"/>
    <mergeCell ref="D15:D17"/>
    <mergeCell ref="D18:D19"/>
    <mergeCell ref="D27:E27"/>
    <mergeCell ref="D28:E28"/>
    <mergeCell ref="D29:E29"/>
    <mergeCell ref="D30:E30"/>
    <mergeCell ref="D31:E31"/>
    <mergeCell ref="D45:E45"/>
    <mergeCell ref="D46:E46"/>
    <mergeCell ref="D48:E48"/>
    <mergeCell ref="D49:E49"/>
    <mergeCell ref="D32:D34"/>
    <mergeCell ref="D35:D37"/>
    <mergeCell ref="D38:D41"/>
    <mergeCell ref="D42:D44"/>
    <mergeCell ref="A69:E69"/>
    <mergeCell ref="D70:E70"/>
    <mergeCell ref="D71:E71"/>
    <mergeCell ref="D72:E72"/>
    <mergeCell ref="D73:E73"/>
    <mergeCell ref="D50:E50"/>
    <mergeCell ref="D51:E51"/>
    <mergeCell ref="D52:E52"/>
    <mergeCell ref="D53:E53"/>
    <mergeCell ref="D54:E54"/>
    <mergeCell ref="D61:E61"/>
    <mergeCell ref="D62:E62"/>
    <mergeCell ref="D63:E63"/>
    <mergeCell ref="D64:E64"/>
    <mergeCell ref="D55:D57"/>
    <mergeCell ref="D58:D59"/>
    <mergeCell ref="A105:G105"/>
    <mergeCell ref="A106:H106"/>
    <mergeCell ref="A107:H107"/>
    <mergeCell ref="C13:C14"/>
    <mergeCell ref="C15:C19"/>
    <mergeCell ref="C20:C23"/>
    <mergeCell ref="C24:C26"/>
    <mergeCell ref="C27:C29"/>
    <mergeCell ref="C30:C31"/>
    <mergeCell ref="C32:C44"/>
    <mergeCell ref="C45:C49"/>
    <mergeCell ref="C50:C54"/>
    <mergeCell ref="C55:C60"/>
    <mergeCell ref="C61:C63"/>
    <mergeCell ref="C64:C66"/>
    <mergeCell ref="C67:C68"/>
    <mergeCell ref="C70:C71"/>
    <mergeCell ref="C72:C74"/>
    <mergeCell ref="C75:C81"/>
    <mergeCell ref="D74:E74"/>
    <mergeCell ref="D92:E92"/>
    <mergeCell ref="D93:E93"/>
    <mergeCell ref="D94:E94"/>
    <mergeCell ref="H75:H78"/>
    <mergeCell ref="H64:H66"/>
    <mergeCell ref="H67:H68"/>
    <mergeCell ref="H70:H71"/>
    <mergeCell ref="A100:H100"/>
    <mergeCell ref="D95:E95"/>
    <mergeCell ref="D96:E96"/>
    <mergeCell ref="D97:E97"/>
    <mergeCell ref="A98:E98"/>
    <mergeCell ref="A99:E99"/>
    <mergeCell ref="C82:C91"/>
    <mergeCell ref="C92:C93"/>
    <mergeCell ref="C94:C95"/>
    <mergeCell ref="C96:C97"/>
    <mergeCell ref="D82:D83"/>
    <mergeCell ref="D84:D88"/>
    <mergeCell ref="D89:D91"/>
    <mergeCell ref="H89:H91"/>
    <mergeCell ref="H92:H93"/>
    <mergeCell ref="H94:H95"/>
    <mergeCell ref="H96:H97"/>
    <mergeCell ref="D65:E65"/>
    <mergeCell ref="D66:E66"/>
    <mergeCell ref="D67:E67"/>
    <mergeCell ref="D68:E68"/>
    <mergeCell ref="H72:H74"/>
    <mergeCell ref="D75:D78"/>
    <mergeCell ref="D79:D81"/>
    <mergeCell ref="H79:H81"/>
    <mergeCell ref="H82:H83"/>
    <mergeCell ref="H84:H88"/>
    <mergeCell ref="A6:B6"/>
    <mergeCell ref="C6:H6"/>
    <mergeCell ref="A7:B9"/>
    <mergeCell ref="A70:B97"/>
    <mergeCell ref="A13:B68"/>
    <mergeCell ref="D47:E47"/>
    <mergeCell ref="G84:G88"/>
    <mergeCell ref="H13:H14"/>
    <mergeCell ref="H15:H19"/>
    <mergeCell ref="H20:H23"/>
    <mergeCell ref="H24:H26"/>
    <mergeCell ref="H27:H29"/>
    <mergeCell ref="H30:H31"/>
    <mergeCell ref="H32:H44"/>
    <mergeCell ref="H45:H49"/>
    <mergeCell ref="H50:H54"/>
    <mergeCell ref="H55:H60"/>
    <mergeCell ref="H61:H63"/>
  </mergeCells>
  <phoneticPr fontId="2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
  <sheetViews>
    <sheetView workbookViewId="0">
      <selection sqref="A1:H1"/>
    </sheetView>
  </sheetViews>
  <sheetFormatPr defaultColWidth="9" defaultRowHeight="13.5"/>
  <cols>
    <col min="1" max="1" width="6.125" style="187" customWidth="1"/>
    <col min="2" max="2" width="5.875" style="187" customWidth="1"/>
    <col min="3" max="3" width="13.375" style="187" customWidth="1"/>
    <col min="4" max="4" width="18" style="187" customWidth="1"/>
    <col min="5" max="5" width="28.375" style="187" customWidth="1"/>
    <col min="6" max="6" width="7.75" style="253" customWidth="1"/>
    <col min="7" max="7" width="10.75" style="253" customWidth="1"/>
    <col min="8" max="8" width="12.5" style="187" customWidth="1"/>
    <col min="9" max="9" width="15" style="187" customWidth="1"/>
    <col min="10" max="11" width="9" style="187"/>
    <col min="12" max="12" width="24.25" style="187" customWidth="1"/>
    <col min="13" max="16384" width="9" style="187"/>
  </cols>
  <sheetData>
    <row r="1" spans="1:8" ht="44.1" customHeight="1">
      <c r="A1" s="143" t="s">
        <v>496</v>
      </c>
      <c r="B1" s="143"/>
      <c r="C1" s="143"/>
      <c r="D1" s="143"/>
      <c r="E1" s="143"/>
      <c r="F1" s="143"/>
      <c r="G1" s="143"/>
      <c r="H1" s="143"/>
    </row>
    <row r="2" spans="1:8" ht="18" customHeight="1">
      <c r="A2" s="188" t="s">
        <v>0</v>
      </c>
      <c r="B2" s="188"/>
      <c r="C2" s="188"/>
      <c r="D2" s="188"/>
      <c r="E2" s="188" t="s">
        <v>1</v>
      </c>
      <c r="F2" s="188"/>
      <c r="G2" s="188"/>
      <c r="H2" s="188"/>
    </row>
    <row r="3" spans="1:8" ht="33" customHeight="1">
      <c r="A3" s="136" t="s">
        <v>132</v>
      </c>
      <c r="B3" s="136"/>
      <c r="C3" s="189"/>
      <c r="D3" s="189"/>
      <c r="E3" s="189"/>
      <c r="F3" s="189"/>
      <c r="G3" s="189"/>
      <c r="H3" s="189"/>
    </row>
    <row r="4" spans="1:8" ht="33" customHeight="1">
      <c r="A4" s="136" t="s">
        <v>452</v>
      </c>
      <c r="B4" s="136"/>
      <c r="C4" s="189"/>
      <c r="D4" s="189"/>
      <c r="E4" s="189"/>
      <c r="F4" s="189"/>
      <c r="G4" s="189"/>
      <c r="H4" s="189"/>
    </row>
    <row r="5" spans="1:8" ht="30.95" customHeight="1">
      <c r="A5" s="136" t="s">
        <v>441</v>
      </c>
      <c r="B5" s="136"/>
      <c r="C5" s="190"/>
      <c r="D5" s="190"/>
      <c r="E5" s="190"/>
      <c r="F5" s="190"/>
      <c r="G5" s="190"/>
      <c r="H5" s="190"/>
    </row>
    <row r="6" spans="1:8" ht="30.95" customHeight="1">
      <c r="A6" s="139" t="s">
        <v>442</v>
      </c>
      <c r="B6" s="140"/>
      <c r="C6" s="191"/>
      <c r="D6" s="192"/>
      <c r="E6" s="192"/>
      <c r="F6" s="192"/>
      <c r="G6" s="192"/>
      <c r="H6" s="193"/>
    </row>
    <row r="7" spans="1:8" ht="72" customHeight="1">
      <c r="A7" s="136" t="s">
        <v>133</v>
      </c>
      <c r="B7" s="136"/>
      <c r="C7" s="194" t="s">
        <v>467</v>
      </c>
      <c r="D7" s="194"/>
      <c r="E7" s="194"/>
      <c r="F7" s="194"/>
      <c r="G7" s="194"/>
      <c r="H7" s="194"/>
    </row>
    <row r="8" spans="1:8" ht="36.950000000000003" customHeight="1">
      <c r="A8" s="195" t="s">
        <v>468</v>
      </c>
      <c r="B8" s="195"/>
      <c r="C8" s="194" t="s">
        <v>6</v>
      </c>
      <c r="D8" s="194"/>
      <c r="E8" s="194"/>
      <c r="F8" s="194"/>
      <c r="G8" s="194"/>
      <c r="H8" s="194"/>
    </row>
    <row r="9" spans="1:8" ht="26.1" customHeight="1">
      <c r="A9" s="195" t="s">
        <v>7</v>
      </c>
      <c r="B9" s="195"/>
      <c r="C9" s="196" t="s">
        <v>8</v>
      </c>
      <c r="D9" s="189" t="s">
        <v>9</v>
      </c>
      <c r="E9" s="189"/>
      <c r="F9" s="196" t="s">
        <v>10</v>
      </c>
      <c r="G9" s="196" t="s">
        <v>11</v>
      </c>
      <c r="H9" s="196" t="s">
        <v>12</v>
      </c>
    </row>
    <row r="10" spans="1:8" ht="27" customHeight="1">
      <c r="A10" s="195" t="s">
        <v>451</v>
      </c>
      <c r="B10" s="195"/>
      <c r="C10" s="195" t="s">
        <v>134</v>
      </c>
      <c r="D10" s="194" t="s">
        <v>135</v>
      </c>
      <c r="E10" s="194"/>
      <c r="F10" s="197">
        <v>0</v>
      </c>
      <c r="G10" s="255"/>
      <c r="H10" s="189">
        <v>1</v>
      </c>
    </row>
    <row r="11" spans="1:8" ht="23.1" customHeight="1">
      <c r="A11" s="195"/>
      <c r="B11" s="195"/>
      <c r="C11" s="195"/>
      <c r="D11" s="194" t="s">
        <v>136</v>
      </c>
      <c r="E11" s="194"/>
      <c r="F11" s="197">
        <v>1</v>
      </c>
      <c r="G11" s="255"/>
      <c r="H11" s="189"/>
    </row>
    <row r="12" spans="1:8" ht="39" customHeight="1">
      <c r="A12" s="195"/>
      <c r="B12" s="195"/>
      <c r="C12" s="198" t="s">
        <v>469</v>
      </c>
      <c r="D12" s="198" t="s">
        <v>137</v>
      </c>
      <c r="E12" s="254" t="s">
        <v>430</v>
      </c>
      <c r="F12" s="199">
        <v>1</v>
      </c>
      <c r="G12" s="255"/>
      <c r="H12" s="200">
        <v>5</v>
      </c>
    </row>
    <row r="13" spans="1:8" ht="33.75" customHeight="1">
      <c r="A13" s="195"/>
      <c r="B13" s="195"/>
      <c r="C13" s="201"/>
      <c r="D13" s="201"/>
      <c r="E13" s="254" t="s">
        <v>429</v>
      </c>
      <c r="F13" s="199">
        <v>3</v>
      </c>
      <c r="G13" s="255"/>
      <c r="H13" s="202"/>
    </row>
    <row r="14" spans="1:8" ht="33.75" customHeight="1">
      <c r="A14" s="195"/>
      <c r="B14" s="195"/>
      <c r="C14" s="201"/>
      <c r="D14" s="210"/>
      <c r="E14" s="254" t="s">
        <v>428</v>
      </c>
      <c r="F14" s="199">
        <v>5</v>
      </c>
      <c r="G14" s="255"/>
      <c r="H14" s="203"/>
    </row>
    <row r="15" spans="1:8" ht="20.100000000000001" customHeight="1">
      <c r="A15" s="195"/>
      <c r="B15" s="195"/>
      <c r="C15" s="122" t="s">
        <v>470</v>
      </c>
      <c r="D15" s="194" t="s">
        <v>138</v>
      </c>
      <c r="E15" s="194"/>
      <c r="F15" s="197">
        <v>1</v>
      </c>
      <c r="G15" s="255"/>
      <c r="H15" s="189">
        <v>4</v>
      </c>
    </row>
    <row r="16" spans="1:8" ht="20.100000000000001" customHeight="1">
      <c r="A16" s="195"/>
      <c r="B16" s="195"/>
      <c r="C16" s="122"/>
      <c r="D16" s="194" t="s">
        <v>139</v>
      </c>
      <c r="E16" s="194"/>
      <c r="F16" s="197">
        <v>2</v>
      </c>
      <c r="G16" s="255"/>
      <c r="H16" s="189"/>
    </row>
    <row r="17" spans="1:15" ht="20.100000000000001" customHeight="1">
      <c r="A17" s="195"/>
      <c r="B17" s="195"/>
      <c r="C17" s="122"/>
      <c r="D17" s="194" t="s">
        <v>140</v>
      </c>
      <c r="E17" s="194"/>
      <c r="F17" s="197">
        <v>3</v>
      </c>
      <c r="G17" s="255"/>
      <c r="H17" s="189"/>
      <c r="L17" s="204"/>
      <c r="M17" s="204"/>
      <c r="N17" s="204"/>
      <c r="O17" s="204"/>
    </row>
    <row r="18" spans="1:15" ht="20.100000000000001" customHeight="1">
      <c r="A18" s="195"/>
      <c r="B18" s="195"/>
      <c r="C18" s="122"/>
      <c r="D18" s="194" t="s">
        <v>141</v>
      </c>
      <c r="E18" s="194"/>
      <c r="F18" s="197">
        <v>4</v>
      </c>
      <c r="G18" s="255"/>
      <c r="H18" s="189"/>
      <c r="L18" s="204"/>
      <c r="M18" s="204"/>
      <c r="N18" s="204"/>
      <c r="O18" s="204"/>
    </row>
    <row r="19" spans="1:15">
      <c r="A19" s="195"/>
      <c r="B19" s="195"/>
      <c r="C19" s="205" t="s">
        <v>431</v>
      </c>
      <c r="D19" s="206" t="s">
        <v>142</v>
      </c>
      <c r="E19" s="206"/>
      <c r="F19" s="197">
        <v>0</v>
      </c>
      <c r="G19" s="255"/>
      <c r="H19" s="200">
        <v>3</v>
      </c>
      <c r="L19" s="204"/>
      <c r="M19" s="204"/>
      <c r="N19" s="204"/>
      <c r="O19" s="204"/>
    </row>
    <row r="20" spans="1:15" ht="17.100000000000001" customHeight="1">
      <c r="A20" s="195"/>
      <c r="B20" s="195"/>
      <c r="C20" s="207"/>
      <c r="D20" s="206" t="s">
        <v>28</v>
      </c>
      <c r="E20" s="206"/>
      <c r="F20" s="197">
        <v>1</v>
      </c>
      <c r="G20" s="255"/>
      <c r="H20" s="202"/>
      <c r="L20" s="204"/>
      <c r="M20" s="204"/>
      <c r="N20" s="204"/>
      <c r="O20" s="204"/>
    </row>
    <row r="21" spans="1:15">
      <c r="A21" s="195"/>
      <c r="B21" s="195"/>
      <c r="C21" s="207"/>
      <c r="D21" s="137" t="s">
        <v>29</v>
      </c>
      <c r="E21" s="137"/>
      <c r="F21" s="197">
        <v>2</v>
      </c>
      <c r="G21" s="255"/>
      <c r="H21" s="202"/>
      <c r="L21" s="204"/>
      <c r="M21" s="204"/>
      <c r="N21" s="204"/>
      <c r="O21" s="204"/>
    </row>
    <row r="22" spans="1:15">
      <c r="A22" s="195"/>
      <c r="B22" s="195"/>
      <c r="C22" s="208"/>
      <c r="D22" s="137" t="s">
        <v>30</v>
      </c>
      <c r="E22" s="137"/>
      <c r="F22" s="197">
        <v>3</v>
      </c>
      <c r="G22" s="255"/>
      <c r="H22" s="203"/>
      <c r="L22" s="204"/>
      <c r="M22" s="204"/>
      <c r="N22" s="204"/>
      <c r="O22" s="204"/>
    </row>
    <row r="23" spans="1:15">
      <c r="A23" s="195"/>
      <c r="B23" s="195"/>
      <c r="C23" s="198" t="s">
        <v>471</v>
      </c>
      <c r="D23" s="206" t="s">
        <v>142</v>
      </c>
      <c r="E23" s="206"/>
      <c r="F23" s="199">
        <v>0</v>
      </c>
      <c r="G23" s="255"/>
      <c r="H23" s="200">
        <v>3</v>
      </c>
      <c r="L23" s="204"/>
      <c r="M23" s="204"/>
      <c r="N23" s="204"/>
      <c r="O23" s="204"/>
    </row>
    <row r="24" spans="1:15" ht="13.5" customHeight="1">
      <c r="A24" s="195"/>
      <c r="B24" s="195"/>
      <c r="C24" s="201"/>
      <c r="D24" s="206" t="s">
        <v>32</v>
      </c>
      <c r="E24" s="206"/>
      <c r="F24" s="199">
        <v>1</v>
      </c>
      <c r="G24" s="255"/>
      <c r="H24" s="202"/>
      <c r="I24" s="209"/>
      <c r="L24" s="204"/>
      <c r="M24" s="204"/>
      <c r="N24" s="204"/>
      <c r="O24" s="204"/>
    </row>
    <row r="25" spans="1:15">
      <c r="A25" s="195"/>
      <c r="B25" s="195"/>
      <c r="C25" s="201"/>
      <c r="D25" s="206" t="s">
        <v>33</v>
      </c>
      <c r="E25" s="206"/>
      <c r="F25" s="199">
        <v>2</v>
      </c>
      <c r="G25" s="255"/>
      <c r="H25" s="202"/>
      <c r="I25" s="209"/>
      <c r="L25" s="204"/>
      <c r="M25" s="204"/>
      <c r="N25" s="204"/>
      <c r="O25" s="204"/>
    </row>
    <row r="26" spans="1:15" ht="15" customHeight="1">
      <c r="A26" s="195"/>
      <c r="B26" s="195"/>
      <c r="C26" s="210"/>
      <c r="D26" s="206" t="s">
        <v>34</v>
      </c>
      <c r="E26" s="206"/>
      <c r="F26" s="199">
        <v>3</v>
      </c>
      <c r="G26" s="255"/>
      <c r="H26" s="203"/>
      <c r="I26" s="209"/>
      <c r="L26" s="204"/>
      <c r="M26" s="204"/>
      <c r="N26" s="204"/>
      <c r="O26" s="204"/>
    </row>
    <row r="27" spans="1:15" ht="39" customHeight="1">
      <c r="A27" s="195"/>
      <c r="B27" s="195"/>
      <c r="C27" s="122" t="s">
        <v>472</v>
      </c>
      <c r="D27" s="194" t="s">
        <v>36</v>
      </c>
      <c r="E27" s="194"/>
      <c r="F27" s="197">
        <v>0</v>
      </c>
      <c r="G27" s="255"/>
      <c r="H27" s="189">
        <v>1</v>
      </c>
      <c r="L27" s="204"/>
      <c r="M27" s="204"/>
      <c r="N27" s="204"/>
      <c r="O27" s="204"/>
    </row>
    <row r="28" spans="1:15" ht="45.75" customHeight="1">
      <c r="A28" s="195"/>
      <c r="B28" s="195"/>
      <c r="C28" s="122"/>
      <c r="D28" s="194" t="s">
        <v>37</v>
      </c>
      <c r="E28" s="194"/>
      <c r="F28" s="197">
        <v>1</v>
      </c>
      <c r="G28" s="255"/>
      <c r="H28" s="189"/>
      <c r="L28" s="204"/>
      <c r="M28" s="204"/>
      <c r="N28" s="204"/>
      <c r="O28" s="204"/>
    </row>
    <row r="29" spans="1:15" ht="30" customHeight="1">
      <c r="A29" s="195"/>
      <c r="B29" s="195"/>
      <c r="C29" s="122" t="s">
        <v>473</v>
      </c>
      <c r="D29" s="194" t="s">
        <v>474</v>
      </c>
      <c r="E29" s="185" t="s">
        <v>39</v>
      </c>
      <c r="F29" s="197">
        <v>30</v>
      </c>
      <c r="G29" s="255"/>
      <c r="H29" s="189">
        <v>50</v>
      </c>
    </row>
    <row r="30" spans="1:15" ht="30" customHeight="1">
      <c r="A30" s="195"/>
      <c r="B30" s="195"/>
      <c r="C30" s="122"/>
      <c r="D30" s="194"/>
      <c r="E30" s="185" t="s">
        <v>42</v>
      </c>
      <c r="F30" s="197">
        <v>40</v>
      </c>
      <c r="G30" s="255"/>
      <c r="H30" s="189"/>
    </row>
    <row r="31" spans="1:15" ht="39" customHeight="1">
      <c r="A31" s="195"/>
      <c r="B31" s="195"/>
      <c r="C31" s="122"/>
      <c r="D31" s="194"/>
      <c r="E31" s="211" t="s">
        <v>40</v>
      </c>
      <c r="F31" s="212">
        <v>50</v>
      </c>
      <c r="G31" s="255" t="s">
        <v>143</v>
      </c>
      <c r="H31" s="189"/>
    </row>
    <row r="32" spans="1:15" ht="30" customHeight="1">
      <c r="A32" s="195"/>
      <c r="B32" s="195"/>
      <c r="C32" s="122"/>
      <c r="D32" s="194" t="s">
        <v>475</v>
      </c>
      <c r="E32" s="185" t="s">
        <v>41</v>
      </c>
      <c r="F32" s="197">
        <v>30</v>
      </c>
      <c r="G32" s="255"/>
      <c r="H32" s="189"/>
    </row>
    <row r="33" spans="1:9" ht="30" customHeight="1">
      <c r="A33" s="195"/>
      <c r="B33" s="195"/>
      <c r="C33" s="122"/>
      <c r="D33" s="194"/>
      <c r="E33" s="185" t="s">
        <v>42</v>
      </c>
      <c r="F33" s="197">
        <v>40</v>
      </c>
      <c r="G33" s="255"/>
      <c r="H33" s="189"/>
    </row>
    <row r="34" spans="1:9" ht="50.1" customHeight="1">
      <c r="A34" s="195"/>
      <c r="B34" s="195"/>
      <c r="C34" s="122"/>
      <c r="D34" s="137"/>
      <c r="E34" s="211" t="s">
        <v>43</v>
      </c>
      <c r="F34" s="212">
        <v>50</v>
      </c>
      <c r="G34" s="255" t="s">
        <v>143</v>
      </c>
      <c r="H34" s="189"/>
    </row>
    <row r="35" spans="1:9" ht="50.1" customHeight="1">
      <c r="A35" s="195"/>
      <c r="B35" s="195"/>
      <c r="C35" s="122"/>
      <c r="D35" s="122" t="s">
        <v>476</v>
      </c>
      <c r="E35" s="185" t="s">
        <v>44</v>
      </c>
      <c r="F35" s="197">
        <v>10</v>
      </c>
      <c r="G35" s="255"/>
      <c r="H35" s="189"/>
      <c r="I35" s="213"/>
    </row>
    <row r="36" spans="1:9" ht="45" customHeight="1">
      <c r="A36" s="195"/>
      <c r="B36" s="195"/>
      <c r="C36" s="122"/>
      <c r="D36" s="122"/>
      <c r="E36" s="185" t="s">
        <v>45</v>
      </c>
      <c r="F36" s="197">
        <v>30</v>
      </c>
      <c r="G36" s="255"/>
      <c r="H36" s="189"/>
    </row>
    <row r="37" spans="1:9" ht="45" customHeight="1">
      <c r="A37" s="195"/>
      <c r="B37" s="195"/>
      <c r="C37" s="122"/>
      <c r="D37" s="122"/>
      <c r="E37" s="185" t="s">
        <v>42</v>
      </c>
      <c r="F37" s="197">
        <v>40</v>
      </c>
      <c r="G37" s="255"/>
      <c r="H37" s="189"/>
    </row>
    <row r="38" spans="1:9" ht="30" customHeight="1">
      <c r="A38" s="195"/>
      <c r="B38" s="195"/>
      <c r="C38" s="122"/>
      <c r="D38" s="122"/>
      <c r="E38" s="211" t="s">
        <v>46</v>
      </c>
      <c r="F38" s="212">
        <v>50</v>
      </c>
      <c r="G38" s="255" t="s">
        <v>143</v>
      </c>
      <c r="H38" s="189"/>
    </row>
    <row r="39" spans="1:9" ht="27" customHeight="1">
      <c r="A39" s="195"/>
      <c r="B39" s="195"/>
      <c r="C39" s="122"/>
      <c r="D39" s="194" t="s">
        <v>477</v>
      </c>
      <c r="E39" s="185" t="s">
        <v>47</v>
      </c>
      <c r="F39" s="197">
        <v>30</v>
      </c>
      <c r="G39" s="255"/>
      <c r="H39" s="189"/>
    </row>
    <row r="40" spans="1:9" ht="27" customHeight="1">
      <c r="A40" s="195"/>
      <c r="B40" s="195"/>
      <c r="C40" s="122"/>
      <c r="D40" s="194"/>
      <c r="E40" s="214" t="s">
        <v>48</v>
      </c>
      <c r="F40" s="197">
        <v>40</v>
      </c>
      <c r="G40" s="255"/>
      <c r="H40" s="189"/>
    </row>
    <row r="41" spans="1:9" ht="27.95" customHeight="1">
      <c r="A41" s="195"/>
      <c r="B41" s="195"/>
      <c r="C41" s="122"/>
      <c r="D41" s="194"/>
      <c r="E41" s="211" t="s">
        <v>49</v>
      </c>
      <c r="F41" s="212">
        <v>50</v>
      </c>
      <c r="G41" s="255" t="s">
        <v>143</v>
      </c>
      <c r="H41" s="189"/>
    </row>
    <row r="42" spans="1:9">
      <c r="A42" s="195"/>
      <c r="B42" s="195"/>
      <c r="C42" s="195" t="s">
        <v>144</v>
      </c>
      <c r="D42" s="137" t="s">
        <v>51</v>
      </c>
      <c r="E42" s="137"/>
      <c r="F42" s="197">
        <v>0</v>
      </c>
      <c r="G42" s="255"/>
      <c r="H42" s="189">
        <v>6</v>
      </c>
    </row>
    <row r="43" spans="1:9">
      <c r="A43" s="195"/>
      <c r="B43" s="195"/>
      <c r="C43" s="122"/>
      <c r="D43" s="137" t="s">
        <v>52</v>
      </c>
      <c r="E43" s="137"/>
      <c r="F43" s="197">
        <v>2</v>
      </c>
      <c r="G43" s="255"/>
      <c r="H43" s="189"/>
    </row>
    <row r="44" spans="1:9">
      <c r="A44" s="195"/>
      <c r="B44" s="195"/>
      <c r="C44" s="122"/>
      <c r="D44" s="137" t="s">
        <v>478</v>
      </c>
      <c r="E44" s="137"/>
      <c r="F44" s="197">
        <v>3</v>
      </c>
      <c r="G44" s="255"/>
      <c r="H44" s="189"/>
    </row>
    <row r="45" spans="1:9">
      <c r="A45" s="195"/>
      <c r="B45" s="195"/>
      <c r="C45" s="122"/>
      <c r="D45" s="137" t="s">
        <v>53</v>
      </c>
      <c r="E45" s="137"/>
      <c r="F45" s="197">
        <v>4</v>
      </c>
      <c r="G45" s="255"/>
      <c r="H45" s="189"/>
    </row>
    <row r="46" spans="1:9" ht="30.75" customHeight="1">
      <c r="A46" s="195"/>
      <c r="B46" s="195"/>
      <c r="C46" s="122"/>
      <c r="D46" s="194" t="s">
        <v>54</v>
      </c>
      <c r="E46" s="194"/>
      <c r="F46" s="197">
        <v>6</v>
      </c>
      <c r="G46" s="255"/>
      <c r="H46" s="189"/>
    </row>
    <row r="47" spans="1:9" ht="18" customHeight="1">
      <c r="A47" s="195"/>
      <c r="B47" s="195"/>
      <c r="C47" s="215" t="s">
        <v>479</v>
      </c>
      <c r="D47" s="216" t="s">
        <v>56</v>
      </c>
      <c r="E47" s="216"/>
      <c r="F47" s="199">
        <v>0</v>
      </c>
      <c r="G47" s="255"/>
      <c r="H47" s="217">
        <v>10</v>
      </c>
    </row>
    <row r="48" spans="1:9" ht="18" customHeight="1">
      <c r="A48" s="195"/>
      <c r="B48" s="195"/>
      <c r="C48" s="215"/>
      <c r="D48" s="216" t="s">
        <v>57</v>
      </c>
      <c r="E48" s="216"/>
      <c r="F48" s="199">
        <v>2</v>
      </c>
      <c r="G48" s="255"/>
      <c r="H48" s="217"/>
    </row>
    <row r="49" spans="1:8" ht="18" customHeight="1">
      <c r="A49" s="195"/>
      <c r="B49" s="195"/>
      <c r="C49" s="215"/>
      <c r="D49" s="216" t="s">
        <v>58</v>
      </c>
      <c r="E49" s="216"/>
      <c r="F49" s="199">
        <v>5</v>
      </c>
      <c r="G49" s="255"/>
      <c r="H49" s="217"/>
    </row>
    <row r="50" spans="1:8" ht="18" customHeight="1">
      <c r="A50" s="195"/>
      <c r="B50" s="195"/>
      <c r="C50" s="215"/>
      <c r="D50" s="216" t="s">
        <v>59</v>
      </c>
      <c r="E50" s="216"/>
      <c r="F50" s="199">
        <v>8</v>
      </c>
      <c r="G50" s="255"/>
      <c r="H50" s="217"/>
    </row>
    <row r="51" spans="1:8" ht="26.1" customHeight="1">
      <c r="A51" s="195"/>
      <c r="B51" s="195"/>
      <c r="C51" s="215"/>
      <c r="D51" s="216" t="s">
        <v>60</v>
      </c>
      <c r="E51" s="216"/>
      <c r="F51" s="199">
        <v>10</v>
      </c>
      <c r="G51" s="255"/>
      <c r="H51" s="217"/>
    </row>
    <row r="52" spans="1:8" ht="17.25" customHeight="1">
      <c r="A52" s="195"/>
      <c r="B52" s="195"/>
      <c r="C52" s="122" t="s">
        <v>480</v>
      </c>
      <c r="D52" s="137" t="s">
        <v>62</v>
      </c>
      <c r="E52" s="185" t="s">
        <v>63</v>
      </c>
      <c r="F52" s="197">
        <v>1</v>
      </c>
      <c r="G52" s="255"/>
      <c r="H52" s="189">
        <v>5</v>
      </c>
    </row>
    <row r="53" spans="1:8" ht="17.25" customHeight="1">
      <c r="A53" s="195"/>
      <c r="B53" s="195"/>
      <c r="C53" s="122"/>
      <c r="D53" s="137"/>
      <c r="E53" s="185" t="s">
        <v>64</v>
      </c>
      <c r="F53" s="197">
        <v>2</v>
      </c>
      <c r="G53" s="255"/>
      <c r="H53" s="189"/>
    </row>
    <row r="54" spans="1:8" ht="17.25" customHeight="1">
      <c r="A54" s="195"/>
      <c r="B54" s="195"/>
      <c r="C54" s="122"/>
      <c r="D54" s="137"/>
      <c r="E54" s="219" t="s">
        <v>65</v>
      </c>
      <c r="F54" s="197">
        <v>3</v>
      </c>
      <c r="G54" s="255"/>
      <c r="H54" s="189"/>
    </row>
    <row r="55" spans="1:8" ht="17.25" customHeight="1">
      <c r="A55" s="195"/>
      <c r="B55" s="195"/>
      <c r="C55" s="122"/>
      <c r="D55" s="194" t="s">
        <v>66</v>
      </c>
      <c r="E55" s="185" t="s">
        <v>67</v>
      </c>
      <c r="F55" s="197">
        <v>1</v>
      </c>
      <c r="G55" s="255"/>
      <c r="H55" s="189"/>
    </row>
    <row r="56" spans="1:8" ht="17.25" customHeight="1">
      <c r="A56" s="195"/>
      <c r="B56" s="195"/>
      <c r="C56" s="122"/>
      <c r="D56" s="194"/>
      <c r="E56" s="185" t="s">
        <v>68</v>
      </c>
      <c r="F56" s="197">
        <v>3</v>
      </c>
      <c r="G56" s="255"/>
      <c r="H56" s="189"/>
    </row>
    <row r="57" spans="1:8" ht="17.25" customHeight="1">
      <c r="A57" s="195"/>
      <c r="B57" s="195"/>
      <c r="C57" s="122"/>
      <c r="D57" s="77" t="s">
        <v>69</v>
      </c>
      <c r="E57" s="77" t="s">
        <v>69</v>
      </c>
      <c r="F57" s="197">
        <v>5</v>
      </c>
      <c r="G57" s="255"/>
      <c r="H57" s="189"/>
    </row>
    <row r="58" spans="1:8">
      <c r="A58" s="195"/>
      <c r="B58" s="195"/>
      <c r="C58" s="122" t="s">
        <v>481</v>
      </c>
      <c r="D58" s="206" t="s">
        <v>71</v>
      </c>
      <c r="E58" s="206"/>
      <c r="F58" s="197">
        <v>0</v>
      </c>
      <c r="G58" s="255"/>
      <c r="H58" s="189">
        <v>2</v>
      </c>
    </row>
    <row r="59" spans="1:8" ht="23.25" customHeight="1">
      <c r="A59" s="195"/>
      <c r="B59" s="195"/>
      <c r="C59" s="122"/>
      <c r="D59" s="137" t="s">
        <v>72</v>
      </c>
      <c r="E59" s="137"/>
      <c r="F59" s="197">
        <v>1</v>
      </c>
      <c r="G59" s="255"/>
      <c r="H59" s="189"/>
    </row>
    <row r="60" spans="1:8" ht="30.75" customHeight="1">
      <c r="A60" s="195"/>
      <c r="B60" s="195"/>
      <c r="C60" s="122"/>
      <c r="D60" s="137" t="s">
        <v>73</v>
      </c>
      <c r="E60" s="137"/>
      <c r="F60" s="197">
        <v>2</v>
      </c>
      <c r="G60" s="255"/>
      <c r="H60" s="189"/>
    </row>
    <row r="61" spans="1:8">
      <c r="A61" s="195"/>
      <c r="B61" s="195"/>
      <c r="C61" s="195" t="s">
        <v>145</v>
      </c>
      <c r="D61" s="220" t="s">
        <v>482</v>
      </c>
      <c r="E61" s="220"/>
      <c r="F61" s="197">
        <v>0</v>
      </c>
      <c r="G61" s="255"/>
      <c r="H61" s="189">
        <v>5</v>
      </c>
    </row>
    <row r="62" spans="1:8">
      <c r="A62" s="195"/>
      <c r="B62" s="195"/>
      <c r="C62" s="195"/>
      <c r="D62" s="221" t="s">
        <v>483</v>
      </c>
      <c r="E62" s="222"/>
      <c r="F62" s="197">
        <v>3</v>
      </c>
      <c r="G62" s="255"/>
      <c r="H62" s="189"/>
    </row>
    <row r="63" spans="1:8" ht="38.1" customHeight="1">
      <c r="A63" s="195"/>
      <c r="B63" s="195"/>
      <c r="C63" s="122"/>
      <c r="D63" s="216" t="s">
        <v>484</v>
      </c>
      <c r="E63" s="216"/>
      <c r="F63" s="197">
        <v>5</v>
      </c>
      <c r="G63" s="255"/>
      <c r="H63" s="189"/>
    </row>
    <row r="64" spans="1:8" ht="21.95" customHeight="1">
      <c r="A64" s="195"/>
      <c r="B64" s="195"/>
      <c r="C64" s="122" t="s">
        <v>76</v>
      </c>
      <c r="D64" s="137" t="s">
        <v>77</v>
      </c>
      <c r="E64" s="137"/>
      <c r="F64" s="197">
        <v>0</v>
      </c>
      <c r="G64" s="255"/>
      <c r="H64" s="189">
        <v>5</v>
      </c>
    </row>
    <row r="65" spans="1:8" ht="101.25" customHeight="1">
      <c r="A65" s="195"/>
      <c r="B65" s="195"/>
      <c r="C65" s="122"/>
      <c r="D65" s="194" t="s">
        <v>485</v>
      </c>
      <c r="E65" s="194"/>
      <c r="F65" s="197">
        <v>5</v>
      </c>
      <c r="G65" s="255"/>
      <c r="H65" s="189"/>
    </row>
    <row r="66" spans="1:8" ht="21.95" customHeight="1">
      <c r="A66" s="195"/>
      <c r="B66" s="195"/>
      <c r="C66" s="195"/>
      <c r="D66" s="195"/>
      <c r="E66" s="195"/>
      <c r="F66" s="196" t="s">
        <v>78</v>
      </c>
      <c r="G66" s="255">
        <f>SUM(G10:G65)</f>
        <v>0</v>
      </c>
      <c r="H66" s="196" t="str">
        <f>SUM(H10:H65)&amp;"分"</f>
        <v>100分</v>
      </c>
    </row>
    <row r="67" spans="1:8" ht="18.95" customHeight="1">
      <c r="A67" s="223" t="s">
        <v>486</v>
      </c>
      <c r="B67" s="224"/>
      <c r="C67" s="225" t="s">
        <v>146</v>
      </c>
      <c r="D67" s="226" t="s">
        <v>81</v>
      </c>
      <c r="E67" s="226"/>
      <c r="F67" s="227">
        <v>0</v>
      </c>
      <c r="G67" s="260"/>
      <c r="H67" s="189">
        <v>5</v>
      </c>
    </row>
    <row r="68" spans="1:8" ht="18" customHeight="1">
      <c r="A68" s="223"/>
      <c r="B68" s="224"/>
      <c r="C68" s="194"/>
      <c r="D68" s="194" t="s">
        <v>82</v>
      </c>
      <c r="E68" s="194"/>
      <c r="F68" s="197">
        <v>5</v>
      </c>
      <c r="G68" s="255"/>
      <c r="H68" s="189"/>
    </row>
    <row r="69" spans="1:8">
      <c r="A69" s="223"/>
      <c r="B69" s="224"/>
      <c r="C69" s="194" t="s">
        <v>487</v>
      </c>
      <c r="D69" s="137" t="s">
        <v>84</v>
      </c>
      <c r="E69" s="137"/>
      <c r="F69" s="197">
        <v>0</v>
      </c>
      <c r="G69" s="255"/>
      <c r="H69" s="189">
        <v>2</v>
      </c>
    </row>
    <row r="70" spans="1:8">
      <c r="A70" s="223"/>
      <c r="B70" s="224"/>
      <c r="C70" s="194"/>
      <c r="D70" s="137" t="s">
        <v>85</v>
      </c>
      <c r="E70" s="137"/>
      <c r="F70" s="197">
        <v>1</v>
      </c>
      <c r="G70" s="255"/>
      <c r="H70" s="189"/>
    </row>
    <row r="71" spans="1:8">
      <c r="A71" s="223"/>
      <c r="B71" s="224"/>
      <c r="C71" s="194"/>
      <c r="D71" s="137" t="s">
        <v>86</v>
      </c>
      <c r="E71" s="137"/>
      <c r="F71" s="197">
        <v>2</v>
      </c>
      <c r="G71" s="255"/>
      <c r="H71" s="189"/>
    </row>
    <row r="72" spans="1:8" ht="18" customHeight="1">
      <c r="A72" s="223"/>
      <c r="B72" s="224"/>
      <c r="C72" s="195" t="s">
        <v>147</v>
      </c>
      <c r="D72" s="228" t="s">
        <v>88</v>
      </c>
      <c r="E72" s="229" t="s">
        <v>89</v>
      </c>
      <c r="F72" s="199">
        <v>0</v>
      </c>
      <c r="G72" s="255"/>
      <c r="H72" s="189">
        <v>10</v>
      </c>
    </row>
    <row r="73" spans="1:8" ht="18" customHeight="1">
      <c r="A73" s="223"/>
      <c r="B73" s="224"/>
      <c r="C73" s="195"/>
      <c r="D73" s="228"/>
      <c r="E73" s="229" t="s">
        <v>90</v>
      </c>
      <c r="F73" s="199">
        <v>5</v>
      </c>
      <c r="G73" s="255"/>
      <c r="H73" s="189"/>
    </row>
    <row r="74" spans="1:8" ht="27" customHeight="1">
      <c r="A74" s="223"/>
      <c r="B74" s="224"/>
      <c r="C74" s="195"/>
      <c r="D74" s="228"/>
      <c r="E74" s="229" t="s">
        <v>91</v>
      </c>
      <c r="F74" s="199">
        <v>7</v>
      </c>
      <c r="G74" s="255"/>
      <c r="H74" s="189"/>
    </row>
    <row r="75" spans="1:8" ht="33" customHeight="1">
      <c r="A75" s="223"/>
      <c r="B75" s="224"/>
      <c r="C75" s="195"/>
      <c r="D75" s="228"/>
      <c r="E75" s="229" t="s">
        <v>92</v>
      </c>
      <c r="F75" s="199">
        <v>10</v>
      </c>
      <c r="G75" s="255"/>
      <c r="H75" s="189"/>
    </row>
    <row r="76" spans="1:8" ht="20.100000000000001" customHeight="1">
      <c r="A76" s="223"/>
      <c r="B76" s="224"/>
      <c r="C76" s="195"/>
      <c r="D76" s="230" t="s">
        <v>93</v>
      </c>
      <c r="E76" s="218" t="s">
        <v>94</v>
      </c>
      <c r="F76" s="197">
        <v>0</v>
      </c>
      <c r="G76" s="255"/>
      <c r="H76" s="189">
        <v>5</v>
      </c>
    </row>
    <row r="77" spans="1:8" ht="41.1" customHeight="1">
      <c r="A77" s="223"/>
      <c r="B77" s="224"/>
      <c r="C77" s="195"/>
      <c r="D77" s="231"/>
      <c r="E77" s="185" t="s">
        <v>95</v>
      </c>
      <c r="F77" s="197">
        <v>5</v>
      </c>
      <c r="G77" s="255"/>
      <c r="H77" s="189"/>
    </row>
    <row r="78" spans="1:8" ht="53.1" customHeight="1">
      <c r="A78" s="223"/>
      <c r="B78" s="224"/>
      <c r="C78" s="195"/>
      <c r="D78" s="232"/>
      <c r="E78" s="185" t="s">
        <v>96</v>
      </c>
      <c r="F78" s="197">
        <v>10</v>
      </c>
      <c r="G78" s="255"/>
      <c r="H78" s="189"/>
    </row>
    <row r="79" spans="1:8" ht="18" customHeight="1">
      <c r="A79" s="223"/>
      <c r="B79" s="224"/>
      <c r="C79" s="195" t="s">
        <v>148</v>
      </c>
      <c r="D79" s="201" t="s">
        <v>488</v>
      </c>
      <c r="E79" s="185" t="s">
        <v>98</v>
      </c>
      <c r="F79" s="197">
        <v>0</v>
      </c>
      <c r="G79" s="255"/>
      <c r="H79" s="189">
        <v>3</v>
      </c>
    </row>
    <row r="80" spans="1:8" ht="24" customHeight="1">
      <c r="A80" s="223"/>
      <c r="B80" s="224"/>
      <c r="C80" s="195"/>
      <c r="D80" s="210"/>
      <c r="E80" s="185" t="s">
        <v>99</v>
      </c>
      <c r="F80" s="197">
        <v>3</v>
      </c>
      <c r="G80" s="255"/>
      <c r="H80" s="189"/>
    </row>
    <row r="81" spans="1:12" ht="18.95" customHeight="1">
      <c r="A81" s="223"/>
      <c r="B81" s="224"/>
      <c r="C81" s="195"/>
      <c r="D81" s="198" t="s">
        <v>149</v>
      </c>
      <c r="E81" s="185" t="s">
        <v>101</v>
      </c>
      <c r="F81" s="82">
        <v>20</v>
      </c>
      <c r="G81" s="233" t="e">
        <f>IF('7-投资标的类别自动匹配'!F21="高风险",50,IF('7-投资标的类别自动匹配'!F21="中高风险",40,IF('7-投资标的类别自动匹配'!F21="中风险",30,IF('7-投资标的类别自动匹配'!F21="中低风险",20,IF('7-投资标的类别自动匹配'!F21="低风险",10)))))</f>
        <v>#N/A</v>
      </c>
      <c r="H81" s="189">
        <v>50</v>
      </c>
    </row>
    <row r="82" spans="1:12" ht="18.95" customHeight="1">
      <c r="A82" s="223"/>
      <c r="B82" s="224"/>
      <c r="C82" s="195"/>
      <c r="D82" s="201"/>
      <c r="E82" s="185" t="s">
        <v>102</v>
      </c>
      <c r="F82" s="82">
        <v>25</v>
      </c>
      <c r="G82" s="234"/>
      <c r="H82" s="189"/>
    </row>
    <row r="83" spans="1:12" ht="18.95" customHeight="1">
      <c r="A83" s="223"/>
      <c r="B83" s="224"/>
      <c r="C83" s="195"/>
      <c r="D83" s="201"/>
      <c r="E83" s="185" t="s">
        <v>103</v>
      </c>
      <c r="F83" s="82">
        <v>30</v>
      </c>
      <c r="G83" s="234"/>
      <c r="H83" s="189"/>
    </row>
    <row r="84" spans="1:12" ht="18.95" customHeight="1">
      <c r="A84" s="223"/>
      <c r="B84" s="224"/>
      <c r="C84" s="195"/>
      <c r="D84" s="201"/>
      <c r="E84" s="185" t="s">
        <v>104</v>
      </c>
      <c r="F84" s="197">
        <v>40</v>
      </c>
      <c r="G84" s="234"/>
      <c r="H84" s="189"/>
    </row>
    <row r="85" spans="1:12" ht="18.95" customHeight="1">
      <c r="A85" s="223"/>
      <c r="B85" s="224"/>
      <c r="C85" s="195"/>
      <c r="D85" s="201"/>
      <c r="E85" s="185" t="s">
        <v>105</v>
      </c>
      <c r="F85" s="197">
        <v>50</v>
      </c>
      <c r="G85" s="235"/>
      <c r="H85" s="189"/>
    </row>
    <row r="86" spans="1:12" ht="78" customHeight="1">
      <c r="A86" s="223"/>
      <c r="B86" s="224"/>
      <c r="C86" s="195"/>
      <c r="D86" s="122" t="s">
        <v>106</v>
      </c>
      <c r="E86" s="185" t="s">
        <v>107</v>
      </c>
      <c r="F86" s="82">
        <v>0</v>
      </c>
      <c r="G86" s="255"/>
      <c r="H86" s="189">
        <v>10</v>
      </c>
      <c r="L86" s="236"/>
    </row>
    <row r="87" spans="1:12" ht="62.1" customHeight="1">
      <c r="A87" s="223"/>
      <c r="B87" s="224"/>
      <c r="C87" s="195"/>
      <c r="D87" s="122"/>
      <c r="E87" s="185" t="s">
        <v>108</v>
      </c>
      <c r="F87" s="82">
        <v>5</v>
      </c>
      <c r="G87" s="255"/>
      <c r="H87" s="189"/>
    </row>
    <row r="88" spans="1:12" ht="32.1" customHeight="1">
      <c r="A88" s="223"/>
      <c r="B88" s="224"/>
      <c r="C88" s="195"/>
      <c r="D88" s="122"/>
      <c r="E88" s="185" t="s">
        <v>109</v>
      </c>
      <c r="F88" s="82">
        <v>10</v>
      </c>
      <c r="G88" s="255"/>
      <c r="H88" s="189"/>
    </row>
    <row r="89" spans="1:12" ht="33" customHeight="1">
      <c r="A89" s="223"/>
      <c r="B89" s="224"/>
      <c r="C89" s="122" t="s">
        <v>489</v>
      </c>
      <c r="D89" s="237" t="s">
        <v>111</v>
      </c>
      <c r="E89" s="238"/>
      <c r="F89" s="197">
        <v>0</v>
      </c>
      <c r="G89" s="255"/>
      <c r="H89" s="189">
        <v>5</v>
      </c>
    </row>
    <row r="90" spans="1:12" ht="27" customHeight="1">
      <c r="A90" s="223"/>
      <c r="B90" s="224"/>
      <c r="C90" s="122"/>
      <c r="D90" s="239" t="s">
        <v>112</v>
      </c>
      <c r="E90" s="240"/>
      <c r="F90" s="197">
        <v>5</v>
      </c>
      <c r="G90" s="255"/>
      <c r="H90" s="189"/>
    </row>
    <row r="91" spans="1:12" ht="21" customHeight="1">
      <c r="A91" s="223"/>
      <c r="B91" s="224"/>
      <c r="C91" s="198" t="s">
        <v>490</v>
      </c>
      <c r="D91" s="241" t="s">
        <v>98</v>
      </c>
      <c r="E91" s="242"/>
      <c r="F91" s="197">
        <v>0</v>
      </c>
      <c r="G91" s="255"/>
      <c r="H91" s="189">
        <v>5</v>
      </c>
    </row>
    <row r="92" spans="1:12" ht="31.5" customHeight="1">
      <c r="A92" s="223"/>
      <c r="B92" s="224"/>
      <c r="C92" s="210"/>
      <c r="D92" s="241" t="s">
        <v>99</v>
      </c>
      <c r="E92" s="242"/>
      <c r="F92" s="197">
        <v>5</v>
      </c>
      <c r="G92" s="255"/>
      <c r="H92" s="189"/>
    </row>
    <row r="93" spans="1:12">
      <c r="A93" s="223"/>
      <c r="B93" s="224"/>
      <c r="C93" s="198" t="s">
        <v>114</v>
      </c>
      <c r="D93" s="241" t="s">
        <v>77</v>
      </c>
      <c r="E93" s="242"/>
      <c r="F93" s="197">
        <v>0</v>
      </c>
      <c r="G93" s="255"/>
      <c r="H93" s="189">
        <v>5</v>
      </c>
    </row>
    <row r="94" spans="1:12" ht="147" customHeight="1">
      <c r="A94" s="243"/>
      <c r="B94" s="244"/>
      <c r="C94" s="210"/>
      <c r="D94" s="139" t="s">
        <v>491</v>
      </c>
      <c r="E94" s="140"/>
      <c r="F94" s="197">
        <v>5</v>
      </c>
      <c r="G94" s="255"/>
      <c r="H94" s="189"/>
    </row>
    <row r="95" spans="1:12" ht="18.95" customHeight="1">
      <c r="A95" s="189"/>
      <c r="B95" s="189"/>
      <c r="C95" s="189"/>
      <c r="D95" s="189"/>
      <c r="E95" s="189"/>
      <c r="F95" s="196" t="s">
        <v>78</v>
      </c>
      <c r="G95" s="255" t="e">
        <f>SUM(G67:G94)</f>
        <v>#N/A</v>
      </c>
      <c r="H95" s="196" t="str">
        <f>SUM(H67:H94)&amp;"分"</f>
        <v>100分</v>
      </c>
    </row>
    <row r="96" spans="1:12" ht="90" customHeight="1">
      <c r="A96" s="189"/>
      <c r="B96" s="189"/>
      <c r="C96" s="189"/>
      <c r="D96" s="189"/>
      <c r="E96" s="189"/>
      <c r="F96" s="245" t="s">
        <v>115</v>
      </c>
      <c r="G96" s="255" t="e">
        <f>G95*0.7+G66*0.3</f>
        <v>#N/A</v>
      </c>
      <c r="H96" s="246" t="s">
        <v>116</v>
      </c>
    </row>
    <row r="97" spans="1:10">
      <c r="A97" s="247" t="s">
        <v>117</v>
      </c>
      <c r="B97" s="247"/>
      <c r="C97" s="247"/>
      <c r="D97" s="247"/>
      <c r="E97" s="247"/>
      <c r="F97" s="247"/>
      <c r="G97" s="247"/>
      <c r="H97" s="247"/>
    </row>
    <row r="98" spans="1:10" ht="50.1" customHeight="1">
      <c r="A98" s="183" t="s">
        <v>118</v>
      </c>
      <c r="B98" s="245" t="s">
        <v>119</v>
      </c>
      <c r="C98" s="245" t="s">
        <v>120</v>
      </c>
      <c r="D98" s="245" t="s">
        <v>121</v>
      </c>
      <c r="E98" s="245" t="s">
        <v>122</v>
      </c>
      <c r="F98" s="183" t="s">
        <v>123</v>
      </c>
      <c r="G98" s="256" t="s">
        <v>439</v>
      </c>
      <c r="H98" s="183" t="s">
        <v>124</v>
      </c>
    </row>
    <row r="99" spans="1:10" ht="90" customHeight="1">
      <c r="A99" s="183" t="s">
        <v>125</v>
      </c>
      <c r="B99" s="82" t="s">
        <v>126</v>
      </c>
      <c r="C99" s="185" t="s">
        <v>127</v>
      </c>
      <c r="D99" s="218" t="s">
        <v>128</v>
      </c>
      <c r="E99" s="82" t="s">
        <v>129</v>
      </c>
      <c r="F99" s="219" t="s">
        <v>130</v>
      </c>
      <c r="G99" s="257" t="s">
        <v>434</v>
      </c>
      <c r="H99" s="248" t="s">
        <v>494</v>
      </c>
    </row>
    <row r="100" spans="1:10" ht="39" customHeight="1">
      <c r="A100" s="183" t="s">
        <v>435</v>
      </c>
      <c r="B100" s="77"/>
      <c r="C100" s="218"/>
      <c r="D100" s="218"/>
      <c r="E100" s="219"/>
      <c r="F100" s="249"/>
      <c r="G100" s="245" t="s">
        <v>437</v>
      </c>
      <c r="H100" s="250"/>
    </row>
    <row r="101" spans="1:10" ht="39" customHeight="1">
      <c r="A101" s="183" t="s">
        <v>131</v>
      </c>
      <c r="B101" s="131" t="s">
        <v>433</v>
      </c>
      <c r="C101" s="132"/>
      <c r="D101" s="132"/>
      <c r="E101" s="132"/>
      <c r="F101" s="133"/>
      <c r="G101" s="82" t="s">
        <v>438</v>
      </c>
      <c r="H101" s="251"/>
    </row>
    <row r="102" spans="1:10">
      <c r="A102" s="252"/>
      <c r="B102" s="252"/>
      <c r="C102" s="252"/>
      <c r="D102" s="252"/>
      <c r="E102" s="252"/>
      <c r="F102" s="252"/>
      <c r="G102" s="252"/>
    </row>
    <row r="103" spans="1:10" ht="138" customHeight="1">
      <c r="A103" s="119" t="s">
        <v>492</v>
      </c>
      <c r="B103" s="119"/>
      <c r="C103" s="119"/>
      <c r="D103" s="119"/>
      <c r="E103" s="119"/>
      <c r="F103" s="119"/>
      <c r="G103" s="119"/>
      <c r="H103" s="119"/>
    </row>
    <row r="104" spans="1:10" ht="186" customHeight="1">
      <c r="A104" s="136" t="s">
        <v>493</v>
      </c>
      <c r="B104" s="137"/>
      <c r="C104" s="137"/>
      <c r="D104" s="137"/>
      <c r="E104" s="137"/>
      <c r="F104" s="137"/>
      <c r="G104" s="137"/>
      <c r="H104" s="137"/>
      <c r="J104" s="236"/>
    </row>
  </sheetData>
  <mergeCells count="130">
    <mergeCell ref="A1:H1"/>
    <mergeCell ref="A2:D2"/>
    <mergeCell ref="E2:H2"/>
    <mergeCell ref="A3:B3"/>
    <mergeCell ref="C3:H3"/>
    <mergeCell ref="A4:B4"/>
    <mergeCell ref="C4:H4"/>
    <mergeCell ref="A5:B5"/>
    <mergeCell ref="C5:H5"/>
    <mergeCell ref="A7:B7"/>
    <mergeCell ref="C7:H7"/>
    <mergeCell ref="A8:B8"/>
    <mergeCell ref="C8:H8"/>
    <mergeCell ref="A9:B9"/>
    <mergeCell ref="D9:E9"/>
    <mergeCell ref="D10:E10"/>
    <mergeCell ref="D11:E11"/>
    <mergeCell ref="D15:E15"/>
    <mergeCell ref="D12:D14"/>
    <mergeCell ref="D25:E25"/>
    <mergeCell ref="D26:E26"/>
    <mergeCell ref="D27:E27"/>
    <mergeCell ref="D28:E28"/>
    <mergeCell ref="D42:E42"/>
    <mergeCell ref="D43:E43"/>
    <mergeCell ref="D45:E45"/>
    <mergeCell ref="D46:E46"/>
    <mergeCell ref="D47:E47"/>
    <mergeCell ref="D29:D31"/>
    <mergeCell ref="D32:D34"/>
    <mergeCell ref="D16:E16"/>
    <mergeCell ref="D17:E17"/>
    <mergeCell ref="D18:E18"/>
    <mergeCell ref="D19:E19"/>
    <mergeCell ref="D20:E20"/>
    <mergeCell ref="D21:E21"/>
    <mergeCell ref="D22:E22"/>
    <mergeCell ref="D23:E23"/>
    <mergeCell ref="D24:E24"/>
    <mergeCell ref="D35:D38"/>
    <mergeCell ref="D39:D41"/>
    <mergeCell ref="D58:E58"/>
    <mergeCell ref="D59:E59"/>
    <mergeCell ref="D60:E60"/>
    <mergeCell ref="D61:E61"/>
    <mergeCell ref="D62:E62"/>
    <mergeCell ref="D52:D54"/>
    <mergeCell ref="D55:D56"/>
    <mergeCell ref="D48:E48"/>
    <mergeCell ref="D49:E49"/>
    <mergeCell ref="D50:E50"/>
    <mergeCell ref="D51:E51"/>
    <mergeCell ref="D71:E71"/>
    <mergeCell ref="C79:C88"/>
    <mergeCell ref="D63:E63"/>
    <mergeCell ref="D64:E64"/>
    <mergeCell ref="D65:E65"/>
    <mergeCell ref="A66:E66"/>
    <mergeCell ref="D67:E67"/>
    <mergeCell ref="D68:E68"/>
    <mergeCell ref="D69:E69"/>
    <mergeCell ref="A103:H103"/>
    <mergeCell ref="A104:H104"/>
    <mergeCell ref="C10:C11"/>
    <mergeCell ref="C12:C14"/>
    <mergeCell ref="C15:C18"/>
    <mergeCell ref="C19:C22"/>
    <mergeCell ref="C23:C26"/>
    <mergeCell ref="C27:C28"/>
    <mergeCell ref="C29:C41"/>
    <mergeCell ref="C42:C46"/>
    <mergeCell ref="C47:C51"/>
    <mergeCell ref="C52:C57"/>
    <mergeCell ref="C58:C60"/>
    <mergeCell ref="C61:C63"/>
    <mergeCell ref="C64:C65"/>
    <mergeCell ref="C67:C68"/>
    <mergeCell ref="C69:C71"/>
    <mergeCell ref="C72:C78"/>
    <mergeCell ref="H47:H51"/>
    <mergeCell ref="A97:H97"/>
    <mergeCell ref="C89:C90"/>
    <mergeCell ref="H61:H63"/>
    <mergeCell ref="H64:H65"/>
    <mergeCell ref="D70:E70"/>
    <mergeCell ref="H72:H75"/>
    <mergeCell ref="H76:H78"/>
    <mergeCell ref="H81:H85"/>
    <mergeCell ref="H99:H101"/>
    <mergeCell ref="B101:F101"/>
    <mergeCell ref="H89:H90"/>
    <mergeCell ref="H91:H92"/>
    <mergeCell ref="H93:H94"/>
    <mergeCell ref="A102:G102"/>
    <mergeCell ref="A96:E96"/>
    <mergeCell ref="H79:H80"/>
    <mergeCell ref="H86:H88"/>
    <mergeCell ref="D89:E89"/>
    <mergeCell ref="D90:E90"/>
    <mergeCell ref="D91:E91"/>
    <mergeCell ref="D92:E92"/>
    <mergeCell ref="D93:E93"/>
    <mergeCell ref="D94:E94"/>
    <mergeCell ref="A95:E95"/>
    <mergeCell ref="C91:C92"/>
    <mergeCell ref="C93:C94"/>
    <mergeCell ref="A6:B6"/>
    <mergeCell ref="C6:H6"/>
    <mergeCell ref="I24:I26"/>
    <mergeCell ref="A67:B94"/>
    <mergeCell ref="A10:B65"/>
    <mergeCell ref="D44:E44"/>
    <mergeCell ref="H19:H22"/>
    <mergeCell ref="H12:H14"/>
    <mergeCell ref="D72:D75"/>
    <mergeCell ref="D76:D78"/>
    <mergeCell ref="D79:D80"/>
    <mergeCell ref="D81:D85"/>
    <mergeCell ref="D86:D88"/>
    <mergeCell ref="G81:G85"/>
    <mergeCell ref="H10:H11"/>
    <mergeCell ref="H15:H18"/>
    <mergeCell ref="H23:H26"/>
    <mergeCell ref="H27:H28"/>
    <mergeCell ref="H29:H41"/>
    <mergeCell ref="H42:H46"/>
    <mergeCell ref="H52:H57"/>
    <mergeCell ref="H58:H60"/>
    <mergeCell ref="H67:H68"/>
    <mergeCell ref="H69:H71"/>
  </mergeCells>
  <phoneticPr fontId="23"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topLeftCell="A13" workbookViewId="0">
      <selection activeCell="D10" sqref="D10"/>
    </sheetView>
  </sheetViews>
  <sheetFormatPr defaultColWidth="9" defaultRowHeight="13.5"/>
  <cols>
    <col min="1" max="1" width="9" style="8"/>
    <col min="2" max="2" width="20.75" style="8" customWidth="1"/>
    <col min="3" max="3" width="24.375" style="8" customWidth="1"/>
    <col min="4" max="4" width="24.5" style="8" customWidth="1"/>
    <col min="5" max="5" width="23.25" style="8" customWidth="1"/>
    <col min="6" max="6" width="25.625" style="8" customWidth="1"/>
    <col min="7" max="16384" width="9" style="8"/>
  </cols>
  <sheetData>
    <row r="1" spans="1:13" ht="21" customHeight="1">
      <c r="A1" s="154" t="s">
        <v>165</v>
      </c>
      <c r="B1" s="154"/>
      <c r="C1" s="154"/>
      <c r="D1" s="154"/>
      <c r="E1" s="154"/>
      <c r="F1" s="154"/>
    </row>
    <row r="2" spans="1:13" ht="26.1" customHeight="1">
      <c r="A2" s="29" t="s">
        <v>167</v>
      </c>
      <c r="B2" s="30" t="s">
        <v>168</v>
      </c>
      <c r="C2" s="29" t="s">
        <v>169</v>
      </c>
      <c r="D2" s="29" t="s">
        <v>170</v>
      </c>
      <c r="E2" s="29" t="s">
        <v>171</v>
      </c>
      <c r="F2" s="29" t="s">
        <v>172</v>
      </c>
      <c r="G2" s="16"/>
      <c r="H2" s="16"/>
      <c r="I2" s="16"/>
      <c r="J2" s="16"/>
      <c r="K2" s="16"/>
      <c r="M2" s="16"/>
    </row>
    <row r="3" spans="1:13" ht="35.1" customHeight="1">
      <c r="A3" s="155" t="s">
        <v>176</v>
      </c>
      <c r="B3" s="31" t="s">
        <v>182</v>
      </c>
      <c r="C3" s="32" t="s">
        <v>183</v>
      </c>
      <c r="D3" s="33" t="s">
        <v>184</v>
      </c>
      <c r="E3" s="34" t="s">
        <v>185</v>
      </c>
      <c r="F3" s="33" t="s">
        <v>186</v>
      </c>
      <c r="G3" s="16"/>
      <c r="H3" s="16"/>
      <c r="I3" s="16"/>
      <c r="J3" s="16"/>
      <c r="K3" s="16"/>
      <c r="M3" s="16"/>
    </row>
    <row r="4" spans="1:13" ht="36" customHeight="1">
      <c r="A4" s="156"/>
      <c r="B4" s="31" t="s">
        <v>193</v>
      </c>
      <c r="C4" s="32" t="s">
        <v>194</v>
      </c>
      <c r="D4" s="33" t="s">
        <v>195</v>
      </c>
      <c r="F4" s="33" t="s">
        <v>197</v>
      </c>
      <c r="G4" s="16"/>
      <c r="H4" s="16"/>
      <c r="I4" s="16"/>
      <c r="J4" s="16"/>
      <c r="K4" s="16"/>
      <c r="M4" s="16"/>
    </row>
    <row r="5" spans="1:13" ht="32.1" customHeight="1">
      <c r="A5" s="156"/>
      <c r="B5" s="33" t="s">
        <v>200</v>
      </c>
      <c r="C5" s="35" t="s">
        <v>204</v>
      </c>
      <c r="D5" s="36" t="s">
        <v>205</v>
      </c>
      <c r="E5" s="36" t="s">
        <v>206</v>
      </c>
      <c r="F5" s="33"/>
      <c r="G5" s="16"/>
      <c r="H5" s="16"/>
      <c r="I5" s="16"/>
      <c r="J5" s="16"/>
      <c r="K5" s="16"/>
      <c r="M5" s="16"/>
    </row>
    <row r="6" spans="1:13" ht="42" customHeight="1">
      <c r="A6" s="156"/>
      <c r="B6" s="35" t="s">
        <v>178</v>
      </c>
      <c r="C6" s="35" t="s">
        <v>214</v>
      </c>
      <c r="D6" s="33" t="s">
        <v>215</v>
      </c>
      <c r="E6" s="36" t="s">
        <v>216</v>
      </c>
      <c r="F6" s="33"/>
      <c r="G6" s="16"/>
      <c r="H6" s="16"/>
      <c r="I6" s="16"/>
      <c r="J6" s="16"/>
      <c r="K6" s="16"/>
      <c r="M6" s="16"/>
    </row>
    <row r="7" spans="1:13" ht="30.95" customHeight="1">
      <c r="A7" s="156"/>
      <c r="B7" s="35" t="s">
        <v>211</v>
      </c>
      <c r="C7" s="35" t="s">
        <v>223</v>
      </c>
      <c r="D7" s="33" t="s">
        <v>224</v>
      </c>
      <c r="E7" s="36" t="s">
        <v>225</v>
      </c>
      <c r="F7" s="33"/>
      <c r="G7" s="16"/>
      <c r="H7" s="16"/>
      <c r="I7" s="16"/>
      <c r="J7" s="16"/>
      <c r="K7" s="16"/>
      <c r="M7" s="16"/>
    </row>
    <row r="8" spans="1:13" ht="51.75" customHeight="1">
      <c r="A8" s="156"/>
      <c r="B8" s="35" t="s">
        <v>229</v>
      </c>
      <c r="C8" s="73" t="s">
        <v>432</v>
      </c>
      <c r="D8" s="33" t="s">
        <v>232</v>
      </c>
      <c r="E8" s="36"/>
      <c r="F8" s="37"/>
      <c r="G8" s="16"/>
      <c r="H8" s="16"/>
      <c r="I8" s="16"/>
      <c r="J8" s="16"/>
      <c r="K8" s="16"/>
      <c r="M8" s="16"/>
    </row>
    <row r="9" spans="1:13" ht="42" customHeight="1">
      <c r="A9" s="156"/>
      <c r="B9" s="35" t="s">
        <v>238</v>
      </c>
      <c r="C9" s="35"/>
      <c r="D9" s="33" t="s">
        <v>239</v>
      </c>
      <c r="E9" s="36"/>
      <c r="F9" s="37"/>
      <c r="G9" s="16"/>
      <c r="H9" s="16"/>
      <c r="I9" s="16"/>
      <c r="J9" s="16"/>
      <c r="K9" s="16"/>
      <c r="M9" s="16"/>
    </row>
    <row r="10" spans="1:13" ht="39" customHeight="1">
      <c r="A10" s="156"/>
      <c r="B10" s="38" t="s">
        <v>245</v>
      </c>
      <c r="C10" s="35"/>
      <c r="D10" s="33" t="s">
        <v>246</v>
      </c>
      <c r="E10" s="36"/>
      <c r="F10" s="37"/>
      <c r="G10" s="16"/>
      <c r="H10" s="16"/>
      <c r="I10" s="16"/>
      <c r="J10" s="16"/>
      <c r="K10" s="16"/>
      <c r="M10" s="16"/>
    </row>
    <row r="11" spans="1:13" ht="29.1" customHeight="1">
      <c r="A11" s="156"/>
      <c r="C11" s="35"/>
      <c r="D11" s="36" t="s">
        <v>196</v>
      </c>
      <c r="E11" s="36"/>
      <c r="F11" s="37"/>
      <c r="G11" s="16"/>
      <c r="H11" s="16"/>
      <c r="I11" s="16"/>
      <c r="J11" s="16"/>
      <c r="K11" s="16"/>
      <c r="M11" s="16"/>
    </row>
    <row r="12" spans="1:13" ht="23.1" customHeight="1">
      <c r="A12" s="156"/>
      <c r="B12" s="37"/>
      <c r="C12" s="35"/>
      <c r="D12" s="36"/>
      <c r="E12" s="36"/>
      <c r="F12" s="37"/>
      <c r="G12" s="16"/>
      <c r="H12" s="16"/>
      <c r="I12" s="16"/>
      <c r="J12" s="16"/>
      <c r="K12" s="16"/>
      <c r="M12" s="16"/>
    </row>
    <row r="13" spans="1:13" ht="30" customHeight="1">
      <c r="A13" s="156"/>
      <c r="B13" s="31"/>
      <c r="C13" s="39"/>
      <c r="D13" s="33"/>
      <c r="E13" s="15"/>
      <c r="F13" s="37"/>
      <c r="G13" s="16"/>
      <c r="H13" s="16"/>
      <c r="I13" s="16"/>
      <c r="J13" s="16"/>
      <c r="K13" s="16"/>
      <c r="M13" s="16"/>
    </row>
    <row r="14" spans="1:13" ht="18" customHeight="1">
      <c r="A14" s="157"/>
      <c r="B14" s="31"/>
      <c r="C14" s="35"/>
      <c r="D14" s="33"/>
      <c r="E14" s="15"/>
      <c r="F14" s="37"/>
      <c r="G14" s="16"/>
      <c r="H14" s="16"/>
      <c r="I14" s="16"/>
      <c r="J14" s="16"/>
      <c r="K14" s="16"/>
      <c r="M14" s="16"/>
    </row>
    <row r="15" spans="1:13" ht="18" customHeight="1">
      <c r="A15" s="40"/>
      <c r="B15" s="31"/>
      <c r="C15" s="36"/>
      <c r="D15" s="33"/>
      <c r="E15" s="15"/>
      <c r="F15" s="37"/>
      <c r="G15" s="16"/>
      <c r="H15" s="16"/>
      <c r="I15" s="16"/>
      <c r="J15" s="16"/>
      <c r="K15" s="16"/>
      <c r="M15" s="16"/>
    </row>
    <row r="16" spans="1:13" ht="18" customHeight="1">
      <c r="A16" s="40"/>
      <c r="B16" s="31"/>
      <c r="C16" s="36"/>
      <c r="D16" s="41"/>
      <c r="E16" s="15"/>
      <c r="F16" s="37"/>
      <c r="G16" s="16"/>
      <c r="H16" s="16"/>
      <c r="I16" s="16"/>
      <c r="J16" s="16"/>
      <c r="K16" s="16"/>
      <c r="M16" s="16"/>
    </row>
    <row r="17" spans="1:13" ht="12" customHeight="1">
      <c r="A17" s="145"/>
      <c r="B17" s="145"/>
      <c r="C17" s="145"/>
      <c r="D17" s="145"/>
      <c r="E17" s="145"/>
      <c r="F17" s="145"/>
      <c r="G17" s="16"/>
      <c r="H17" s="16"/>
      <c r="I17" s="16"/>
      <c r="J17" s="16"/>
      <c r="K17" s="16"/>
      <c r="M17" s="16"/>
    </row>
    <row r="18" spans="1:13">
      <c r="A18" s="151" t="s">
        <v>271</v>
      </c>
      <c r="B18" s="43"/>
      <c r="C18" s="44" t="s">
        <v>272</v>
      </c>
      <c r="D18" s="13" t="s">
        <v>276</v>
      </c>
      <c r="E18" s="36" t="s">
        <v>277</v>
      </c>
      <c r="F18" s="33" t="s">
        <v>278</v>
      </c>
      <c r="G18" s="16"/>
      <c r="H18" s="16"/>
      <c r="I18" s="16"/>
      <c r="J18" s="16"/>
      <c r="K18" s="16"/>
      <c r="M18" s="16"/>
    </row>
    <row r="19" spans="1:13">
      <c r="A19" s="151"/>
      <c r="B19" s="43"/>
      <c r="C19" s="23"/>
      <c r="D19" s="44" t="s">
        <v>282</v>
      </c>
      <c r="E19" s="36" t="s">
        <v>283</v>
      </c>
      <c r="F19" s="43" t="s">
        <v>284</v>
      </c>
      <c r="G19" s="16"/>
      <c r="H19" s="16"/>
      <c r="I19" s="16"/>
      <c r="J19" s="16"/>
      <c r="K19" s="16"/>
      <c r="M19" s="16"/>
    </row>
    <row r="20" spans="1:13">
      <c r="A20" s="151"/>
      <c r="B20" s="43"/>
      <c r="C20" s="13"/>
      <c r="D20" s="45" t="s">
        <v>289</v>
      </c>
      <c r="E20" s="36" t="s">
        <v>290</v>
      </c>
      <c r="F20" s="33" t="s">
        <v>281</v>
      </c>
      <c r="G20" s="16"/>
      <c r="H20" s="16"/>
      <c r="I20" s="16"/>
      <c r="J20" s="16"/>
      <c r="K20" s="16"/>
      <c r="M20" s="16"/>
    </row>
    <row r="21" spans="1:13">
      <c r="A21" s="151"/>
      <c r="B21" s="43"/>
      <c r="C21" s="14"/>
      <c r="D21" s="15"/>
      <c r="E21" s="36" t="s">
        <v>294</v>
      </c>
      <c r="F21" s="43" t="s">
        <v>295</v>
      </c>
      <c r="G21" s="16"/>
      <c r="H21" s="16"/>
      <c r="I21" s="16"/>
      <c r="J21" s="16"/>
      <c r="K21" s="16"/>
      <c r="M21" s="16"/>
    </row>
    <row r="22" spans="1:13">
      <c r="A22" s="151"/>
      <c r="B22" s="43"/>
      <c r="C22" s="14"/>
      <c r="D22" s="15"/>
      <c r="E22" s="36" t="s">
        <v>298</v>
      </c>
      <c r="F22" s="43"/>
      <c r="G22" s="16"/>
      <c r="H22" s="16"/>
      <c r="I22" s="16"/>
      <c r="J22" s="16"/>
      <c r="K22" s="16"/>
      <c r="M22" s="16"/>
    </row>
    <row r="23" spans="1:13">
      <c r="A23" s="151"/>
      <c r="B23" s="43"/>
      <c r="C23" s="14"/>
      <c r="D23" s="15"/>
      <c r="E23" s="14" t="s">
        <v>301</v>
      </c>
      <c r="F23" s="43"/>
      <c r="G23" s="16"/>
      <c r="H23" s="16"/>
      <c r="I23" s="16"/>
      <c r="J23" s="16"/>
      <c r="K23" s="16"/>
      <c r="M23" s="16"/>
    </row>
    <row r="24" spans="1:13">
      <c r="A24" s="42"/>
      <c r="B24" s="43"/>
      <c r="C24" s="14"/>
      <c r="D24" s="15"/>
      <c r="E24" s="43"/>
      <c r="F24" s="43"/>
      <c r="G24" s="16"/>
      <c r="H24" s="16"/>
      <c r="I24" s="16"/>
      <c r="J24" s="16"/>
      <c r="K24" s="16"/>
      <c r="M24" s="16"/>
    </row>
    <row r="25" spans="1:13">
      <c r="A25" s="42"/>
      <c r="B25" s="43"/>
      <c r="C25" s="14"/>
      <c r="D25" s="15"/>
      <c r="E25" s="33"/>
      <c r="F25" s="43"/>
      <c r="G25" s="16"/>
      <c r="H25" s="16"/>
      <c r="I25" s="16"/>
      <c r="J25" s="16"/>
      <c r="K25" s="16"/>
      <c r="M25" s="16"/>
    </row>
    <row r="26" spans="1:13">
      <c r="A26" s="42"/>
      <c r="B26" s="43"/>
      <c r="C26" s="14"/>
      <c r="D26" s="43"/>
      <c r="E26" s="46"/>
      <c r="F26" s="43"/>
      <c r="G26" s="16"/>
      <c r="H26" s="16"/>
      <c r="I26" s="16"/>
      <c r="J26" s="16"/>
      <c r="K26" s="16"/>
      <c r="M26" s="16"/>
    </row>
    <row r="27" spans="1:13">
      <c r="A27" s="145"/>
      <c r="B27" s="145"/>
      <c r="C27" s="145"/>
      <c r="D27" s="145"/>
      <c r="E27" s="145"/>
      <c r="F27" s="145"/>
      <c r="G27" s="16"/>
      <c r="H27" s="16"/>
      <c r="I27" s="16"/>
      <c r="J27" s="16"/>
      <c r="K27" s="16"/>
      <c r="M27" s="16"/>
    </row>
    <row r="28" spans="1:13" ht="24.95" customHeight="1">
      <c r="A28" s="144" t="s">
        <v>306</v>
      </c>
      <c r="B28" s="43" t="s">
        <v>307</v>
      </c>
      <c r="C28" s="41" t="s">
        <v>359</v>
      </c>
      <c r="D28" s="15"/>
      <c r="E28" s="36" t="s">
        <v>312</v>
      </c>
      <c r="F28" s="41" t="s">
        <v>360</v>
      </c>
      <c r="G28" s="16"/>
      <c r="H28" s="16"/>
      <c r="I28" s="16"/>
      <c r="J28" s="16"/>
      <c r="K28" s="16"/>
      <c r="M28" s="16"/>
    </row>
    <row r="29" spans="1:13">
      <c r="A29" s="144"/>
      <c r="B29" s="43"/>
      <c r="C29" s="14"/>
      <c r="D29" s="15"/>
      <c r="E29" s="36" t="s">
        <v>317</v>
      </c>
      <c r="F29" s="37" t="s">
        <v>318</v>
      </c>
      <c r="G29" s="16"/>
      <c r="H29" s="16"/>
      <c r="I29" s="16"/>
      <c r="J29" s="16"/>
      <c r="K29" s="16"/>
      <c r="M29" s="16"/>
    </row>
    <row r="30" spans="1:13">
      <c r="A30" s="144"/>
      <c r="B30" s="43"/>
      <c r="C30" s="14"/>
      <c r="D30" s="33"/>
      <c r="E30" s="36" t="s">
        <v>314</v>
      </c>
      <c r="F30" s="47" t="s">
        <v>316</v>
      </c>
      <c r="G30" s="16"/>
      <c r="H30" s="16"/>
      <c r="I30" s="16"/>
      <c r="J30" s="16"/>
      <c r="K30" s="16"/>
      <c r="M30" s="16"/>
    </row>
    <row r="31" spans="1:13">
      <c r="A31" s="144"/>
      <c r="B31" s="37"/>
      <c r="D31" s="38"/>
      <c r="E31" s="48" t="s">
        <v>325</v>
      </c>
      <c r="F31" s="37"/>
      <c r="G31" s="16"/>
      <c r="H31" s="16"/>
      <c r="I31" s="16"/>
      <c r="J31" s="16"/>
      <c r="K31" s="16"/>
      <c r="M31" s="16"/>
    </row>
    <row r="32" spans="1:13">
      <c r="A32" s="144"/>
      <c r="B32" s="37"/>
      <c r="C32" s="15"/>
      <c r="D32" s="37"/>
      <c r="E32" s="14" t="s">
        <v>328</v>
      </c>
      <c r="F32" s="37"/>
      <c r="G32" s="16"/>
      <c r="H32" s="16"/>
      <c r="I32" s="16"/>
      <c r="J32" s="16"/>
      <c r="K32" s="16"/>
      <c r="M32" s="16"/>
    </row>
    <row r="33" spans="1:6">
      <c r="A33" s="49"/>
      <c r="E33" s="47" t="s">
        <v>311</v>
      </c>
    </row>
    <row r="34" spans="1:6">
      <c r="A34" s="145" t="s">
        <v>331</v>
      </c>
      <c r="B34" s="145"/>
      <c r="C34" s="145"/>
      <c r="D34" s="145"/>
      <c r="E34" s="145"/>
      <c r="F34" s="145"/>
    </row>
    <row r="35" spans="1:6" ht="50.25" customHeight="1">
      <c r="A35" s="148" t="s">
        <v>361</v>
      </c>
      <c r="B35" s="149"/>
      <c r="C35" s="149"/>
      <c r="D35" s="149"/>
      <c r="E35" s="149"/>
      <c r="F35" s="149"/>
    </row>
    <row r="36" spans="1:6" ht="39" customHeight="1">
      <c r="A36" s="150" t="s">
        <v>362</v>
      </c>
      <c r="B36" s="150"/>
      <c r="C36" s="150"/>
      <c r="D36" s="150"/>
      <c r="E36" s="150"/>
      <c r="F36" s="150"/>
    </row>
    <row r="37" spans="1:6">
      <c r="A37" s="49"/>
    </row>
    <row r="38" spans="1:6">
      <c r="A38" s="145" t="s">
        <v>340</v>
      </c>
      <c r="B38" s="145"/>
      <c r="C38" s="145"/>
      <c r="D38" s="145"/>
      <c r="E38" s="145"/>
      <c r="F38" s="145"/>
    </row>
    <row r="39" spans="1:6" ht="44.1" customHeight="1">
      <c r="A39" s="151" t="s">
        <v>342</v>
      </c>
      <c r="B39" s="152"/>
      <c r="C39" s="153"/>
      <c r="D39" s="153"/>
      <c r="E39" s="153"/>
      <c r="F39" s="153"/>
    </row>
    <row r="40" spans="1:6" ht="45.95" customHeight="1">
      <c r="A40" s="144" t="s">
        <v>348</v>
      </c>
      <c r="B40" s="144"/>
      <c r="C40" s="146" t="s">
        <v>349</v>
      </c>
      <c r="D40" s="146"/>
      <c r="E40" s="146"/>
      <c r="F40" s="146"/>
    </row>
    <row r="41" spans="1:6">
      <c r="A41" s="147" t="s">
        <v>351</v>
      </c>
      <c r="B41" s="147"/>
      <c r="C41" s="147"/>
      <c r="D41" s="147"/>
      <c r="E41" s="147"/>
      <c r="F41" s="147"/>
    </row>
  </sheetData>
  <mergeCells count="15">
    <mergeCell ref="A1:F1"/>
    <mergeCell ref="A3:A14"/>
    <mergeCell ref="A17:F17"/>
    <mergeCell ref="A18:A23"/>
    <mergeCell ref="A27:F27"/>
    <mergeCell ref="A28:A32"/>
    <mergeCell ref="A34:F34"/>
    <mergeCell ref="A40:B40"/>
    <mergeCell ref="C40:F40"/>
    <mergeCell ref="A41:F41"/>
    <mergeCell ref="A35:F35"/>
    <mergeCell ref="A36:F36"/>
    <mergeCell ref="A38:F38"/>
    <mergeCell ref="A39:B39"/>
    <mergeCell ref="C39:F39"/>
  </mergeCells>
  <phoneticPr fontId="2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I8" sqref="I8"/>
    </sheetView>
  </sheetViews>
  <sheetFormatPr defaultColWidth="9" defaultRowHeight="13.5"/>
  <cols>
    <col min="1" max="1" width="15.75" customWidth="1"/>
    <col min="2" max="2" width="65.625" customWidth="1"/>
  </cols>
  <sheetData>
    <row r="1" spans="1:2">
      <c r="A1" s="158" t="s">
        <v>150</v>
      </c>
      <c r="B1" s="158"/>
    </row>
    <row r="2" spans="1:2">
      <c r="A2" s="158" t="s">
        <v>151</v>
      </c>
      <c r="B2" s="158"/>
    </row>
    <row r="3" spans="1:2" ht="110.25" customHeight="1">
      <c r="A3" s="159" t="s">
        <v>152</v>
      </c>
      <c r="B3" s="159"/>
    </row>
    <row r="4" spans="1:2" ht="30" customHeight="1">
      <c r="A4" s="57" t="s">
        <v>153</v>
      </c>
      <c r="B4" s="57" t="s">
        <v>154</v>
      </c>
    </row>
    <row r="5" spans="1:2" ht="24" customHeight="1">
      <c r="A5" s="58" t="s">
        <v>155</v>
      </c>
      <c r="B5" s="59" t="s">
        <v>156</v>
      </c>
    </row>
    <row r="6" spans="1:2" ht="32.25" customHeight="1">
      <c r="A6" s="58" t="s">
        <v>157</v>
      </c>
      <c r="B6" s="59" t="s">
        <v>158</v>
      </c>
    </row>
    <row r="7" spans="1:2" ht="41.25" customHeight="1">
      <c r="A7" s="58" t="s">
        <v>159</v>
      </c>
      <c r="B7" s="59" t="s">
        <v>160</v>
      </c>
    </row>
    <row r="8" spans="1:2" ht="38.25" customHeight="1">
      <c r="A8" s="60" t="s">
        <v>161</v>
      </c>
      <c r="B8" s="61" t="s">
        <v>162</v>
      </c>
    </row>
    <row r="9" spans="1:2" ht="45.75" customHeight="1">
      <c r="A9" s="60" t="s">
        <v>163</v>
      </c>
      <c r="B9" s="61" t="s">
        <v>164</v>
      </c>
    </row>
  </sheetData>
  <mergeCells count="3">
    <mergeCell ref="A1:B1"/>
    <mergeCell ref="A2:B2"/>
    <mergeCell ref="A3:B3"/>
  </mergeCells>
  <phoneticPr fontId="23" type="noConversion"/>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9"/>
  <sheetViews>
    <sheetView topLeftCell="H1" workbookViewId="0">
      <selection activeCell="L6" sqref="L6"/>
    </sheetView>
  </sheetViews>
  <sheetFormatPr defaultColWidth="9" defaultRowHeight="13.5"/>
  <cols>
    <col min="1" max="1" width="6.25" style="49" customWidth="1"/>
    <col min="2" max="2" width="11.625" style="8" customWidth="1"/>
    <col min="3" max="3" width="16.5" style="8" customWidth="1"/>
    <col min="4" max="4" width="22.625" style="8" customWidth="1"/>
    <col min="5" max="5" width="22.25" style="8" customWidth="1"/>
    <col min="6" max="7" width="15" style="8" customWidth="1"/>
    <col min="8" max="8" width="9" style="8"/>
    <col min="9" max="9" width="18" style="8" customWidth="1"/>
    <col min="10" max="10" width="9" style="8"/>
    <col min="11" max="11" width="20.75" style="8" customWidth="1"/>
    <col min="12" max="12" width="24.375" style="8" customWidth="1"/>
    <col min="13" max="13" width="24.5" style="8" customWidth="1"/>
    <col min="14" max="14" width="23.25" style="8" customWidth="1"/>
    <col min="15" max="15" width="25.625" style="8" customWidth="1"/>
    <col min="16" max="16384" width="9" style="8"/>
  </cols>
  <sheetData>
    <row r="1" spans="1:28" ht="21" customHeight="1">
      <c r="A1" s="154" t="s">
        <v>165</v>
      </c>
      <c r="B1" s="154"/>
      <c r="C1" s="154"/>
      <c r="D1" s="154"/>
      <c r="E1" s="154"/>
      <c r="F1" s="154"/>
      <c r="G1" s="28"/>
      <c r="J1" s="154" t="s">
        <v>165</v>
      </c>
      <c r="K1" s="154"/>
      <c r="L1" s="154"/>
      <c r="M1" s="154"/>
      <c r="N1" s="154"/>
      <c r="O1" s="154"/>
      <c r="U1" s="8" t="s">
        <v>166</v>
      </c>
    </row>
    <row r="2" spans="1:28" ht="26.1" customHeight="1">
      <c r="A2" s="29" t="s">
        <v>167</v>
      </c>
      <c r="B2" s="30" t="s">
        <v>168</v>
      </c>
      <c r="C2" s="29" t="s">
        <v>169</v>
      </c>
      <c r="D2" s="29" t="s">
        <v>170</v>
      </c>
      <c r="E2" s="29" t="s">
        <v>171</v>
      </c>
      <c r="F2" s="29" t="s">
        <v>172</v>
      </c>
      <c r="J2" s="29" t="s">
        <v>167</v>
      </c>
      <c r="K2" s="30" t="s">
        <v>168</v>
      </c>
      <c r="L2" s="29" t="s">
        <v>169</v>
      </c>
      <c r="M2" s="29" t="s">
        <v>170</v>
      </c>
      <c r="N2" s="29" t="s">
        <v>171</v>
      </c>
      <c r="O2" s="29" t="s">
        <v>172</v>
      </c>
      <c r="P2" s="16"/>
      <c r="Q2" s="16"/>
      <c r="R2" s="16"/>
      <c r="S2" s="16"/>
      <c r="T2" s="16"/>
      <c r="U2" s="8" t="s">
        <v>173</v>
      </c>
      <c r="V2" s="16"/>
      <c r="AA2" s="8" t="s">
        <v>174</v>
      </c>
      <c r="AB2" s="55" t="s">
        <v>175</v>
      </c>
    </row>
    <row r="3" spans="1:28" ht="35.1" customHeight="1">
      <c r="A3" s="155" t="s">
        <v>176</v>
      </c>
      <c r="B3" s="31" t="s">
        <v>177</v>
      </c>
      <c r="C3" s="51" t="s">
        <v>178</v>
      </c>
      <c r="D3" s="33" t="s">
        <v>179</v>
      </c>
      <c r="E3" s="34" t="s">
        <v>180</v>
      </c>
      <c r="F3" s="33" t="s">
        <v>181</v>
      </c>
      <c r="J3" s="155" t="s">
        <v>176</v>
      </c>
      <c r="K3" s="31" t="s">
        <v>182</v>
      </c>
      <c r="L3" s="32" t="s">
        <v>183</v>
      </c>
      <c r="M3" s="33" t="s">
        <v>184</v>
      </c>
      <c r="N3" s="34" t="s">
        <v>185</v>
      </c>
      <c r="O3" s="33" t="s">
        <v>186</v>
      </c>
      <c r="P3" s="16"/>
      <c r="Q3" s="16"/>
      <c r="R3" s="16"/>
      <c r="S3" s="16"/>
      <c r="T3" s="16"/>
      <c r="U3" s="16" t="s">
        <v>187</v>
      </c>
      <c r="V3" s="16"/>
      <c r="AA3" s="8" t="s">
        <v>174</v>
      </c>
      <c r="AB3" s="55" t="s">
        <v>188</v>
      </c>
    </row>
    <row r="4" spans="1:28" ht="36" customHeight="1">
      <c r="A4" s="156"/>
      <c r="B4" s="31" t="s">
        <v>189</v>
      </c>
      <c r="C4" s="34"/>
      <c r="D4" s="33" t="s">
        <v>190</v>
      </c>
      <c r="E4" s="36" t="s">
        <v>191</v>
      </c>
      <c r="F4" s="33" t="s">
        <v>192</v>
      </c>
      <c r="J4" s="156"/>
      <c r="K4" s="31" t="s">
        <v>193</v>
      </c>
      <c r="L4" s="32" t="s">
        <v>194</v>
      </c>
      <c r="M4" s="33" t="s">
        <v>195</v>
      </c>
      <c r="N4" s="36" t="s">
        <v>196</v>
      </c>
      <c r="O4" s="33" t="s">
        <v>197</v>
      </c>
      <c r="P4" s="16"/>
      <c r="Q4" s="16"/>
      <c r="R4" s="16"/>
      <c r="S4" s="16"/>
      <c r="T4" s="16"/>
      <c r="U4" s="5" t="s">
        <v>198</v>
      </c>
      <c r="V4" s="16"/>
      <c r="AA4" s="8" t="s">
        <v>174</v>
      </c>
      <c r="AB4" s="55" t="s">
        <v>199</v>
      </c>
    </row>
    <row r="5" spans="1:28" ht="32.1" customHeight="1">
      <c r="A5" s="156"/>
      <c r="B5" s="33" t="s">
        <v>200</v>
      </c>
      <c r="C5" s="36"/>
      <c r="D5" s="36" t="s">
        <v>201</v>
      </c>
      <c r="E5" s="36" t="s">
        <v>202</v>
      </c>
      <c r="F5" s="52" t="s">
        <v>203</v>
      </c>
      <c r="J5" s="156"/>
      <c r="K5" s="33" t="s">
        <v>200</v>
      </c>
      <c r="L5" s="35" t="s">
        <v>204</v>
      </c>
      <c r="M5" s="36" t="s">
        <v>205</v>
      </c>
      <c r="N5" s="36" t="s">
        <v>206</v>
      </c>
      <c r="O5" s="33"/>
      <c r="P5" s="16"/>
      <c r="Q5" s="16"/>
      <c r="R5" s="16"/>
      <c r="S5" s="16"/>
      <c r="T5" s="16"/>
      <c r="U5" s="5" t="s">
        <v>207</v>
      </c>
      <c r="V5" s="16"/>
      <c r="AA5" s="8" t="s">
        <v>208</v>
      </c>
      <c r="AB5" s="55" t="s">
        <v>209</v>
      </c>
    </row>
    <row r="6" spans="1:28" ht="42" customHeight="1">
      <c r="A6" s="156"/>
      <c r="B6" s="53" t="s">
        <v>210</v>
      </c>
      <c r="C6" s="53" t="s">
        <v>211</v>
      </c>
      <c r="D6" s="33" t="s">
        <v>212</v>
      </c>
      <c r="E6" s="36" t="s">
        <v>213</v>
      </c>
      <c r="F6" s="33"/>
      <c r="J6" s="156"/>
      <c r="K6" s="35" t="s">
        <v>178</v>
      </c>
      <c r="L6" s="35" t="s">
        <v>214</v>
      </c>
      <c r="M6" s="33" t="s">
        <v>215</v>
      </c>
      <c r="N6" s="36" t="s">
        <v>216</v>
      </c>
      <c r="O6" s="33"/>
      <c r="P6" s="16"/>
      <c r="Q6" s="16"/>
      <c r="R6" s="16"/>
      <c r="S6" s="16"/>
      <c r="T6" s="16"/>
      <c r="U6" s="17" t="s">
        <v>217</v>
      </c>
      <c r="V6" s="16"/>
      <c r="AB6" s="55" t="s">
        <v>218</v>
      </c>
    </row>
    <row r="7" spans="1:28" ht="30.95" customHeight="1">
      <c r="A7" s="156"/>
      <c r="B7" s="33" t="s">
        <v>219</v>
      </c>
      <c r="C7" s="53" t="s">
        <v>220</v>
      </c>
      <c r="D7" s="33" t="s">
        <v>221</v>
      </c>
      <c r="E7" s="36" t="s">
        <v>222</v>
      </c>
      <c r="F7" s="33"/>
      <c r="J7" s="156"/>
      <c r="K7" s="35" t="s">
        <v>211</v>
      </c>
      <c r="L7" s="35" t="s">
        <v>223</v>
      </c>
      <c r="M7" s="33" t="s">
        <v>224</v>
      </c>
      <c r="N7" s="36" t="s">
        <v>225</v>
      </c>
      <c r="O7" s="33"/>
      <c r="P7" s="16"/>
      <c r="Q7" s="16"/>
      <c r="R7" s="16"/>
      <c r="S7" s="16"/>
      <c r="T7" s="16"/>
      <c r="U7" s="17" t="s">
        <v>226</v>
      </c>
      <c r="V7" s="16"/>
      <c r="AA7" s="8" t="s">
        <v>227</v>
      </c>
      <c r="AB7" s="55" t="s">
        <v>228</v>
      </c>
    </row>
    <row r="8" spans="1:28" ht="51.75" customHeight="1">
      <c r="A8" s="156"/>
      <c r="B8" s="33" t="s">
        <v>229</v>
      </c>
      <c r="C8" s="36"/>
      <c r="D8" s="33" t="s">
        <v>230</v>
      </c>
      <c r="E8" s="36" t="s">
        <v>231</v>
      </c>
      <c r="F8" s="37"/>
      <c r="J8" s="156"/>
      <c r="K8" s="35" t="s">
        <v>229</v>
      </c>
      <c r="L8" s="35"/>
      <c r="M8" s="33" t="s">
        <v>232</v>
      </c>
      <c r="N8" s="36"/>
      <c r="O8" s="37"/>
      <c r="P8" s="16"/>
      <c r="Q8" s="16"/>
      <c r="R8" s="16"/>
      <c r="S8" s="16"/>
      <c r="T8" s="16"/>
      <c r="U8" s="18" t="s">
        <v>233</v>
      </c>
      <c r="V8" s="16"/>
      <c r="AA8" s="8" t="s">
        <v>227</v>
      </c>
      <c r="AB8" s="55" t="s">
        <v>234</v>
      </c>
    </row>
    <row r="9" spans="1:28" ht="42" customHeight="1">
      <c r="A9" s="156"/>
      <c r="B9" s="53" t="s">
        <v>235</v>
      </c>
      <c r="C9" s="36"/>
      <c r="D9" s="33" t="s">
        <v>236</v>
      </c>
      <c r="E9" s="36" t="s">
        <v>237</v>
      </c>
      <c r="F9" s="37"/>
      <c r="J9" s="156"/>
      <c r="K9" s="35" t="s">
        <v>238</v>
      </c>
      <c r="L9" s="35"/>
      <c r="M9" s="33" t="s">
        <v>239</v>
      </c>
      <c r="N9" s="36"/>
      <c r="O9" s="37"/>
      <c r="P9" s="16"/>
      <c r="Q9" s="16"/>
      <c r="R9" s="16"/>
      <c r="S9" s="16"/>
      <c r="T9" s="16"/>
      <c r="U9" s="18" t="s">
        <v>240</v>
      </c>
      <c r="V9" s="16"/>
      <c r="AB9" s="55" t="s">
        <v>241</v>
      </c>
    </row>
    <row r="10" spans="1:28" ht="39" customHeight="1">
      <c r="A10" s="156"/>
      <c r="B10" s="38" t="s">
        <v>242</v>
      </c>
      <c r="C10" s="36" t="s">
        <v>243</v>
      </c>
      <c r="D10" s="33" t="s">
        <v>244</v>
      </c>
      <c r="E10" s="36" t="s">
        <v>216</v>
      </c>
      <c r="F10" s="37"/>
      <c r="J10" s="156"/>
      <c r="K10" s="38" t="s">
        <v>245</v>
      </c>
      <c r="L10" s="35"/>
      <c r="M10" s="33" t="s">
        <v>246</v>
      </c>
      <c r="N10" s="36"/>
      <c r="O10" s="37"/>
      <c r="P10" s="16"/>
      <c r="Q10" s="16"/>
      <c r="R10" s="16"/>
      <c r="S10" s="16"/>
      <c r="T10" s="16"/>
      <c r="U10" s="19" t="s">
        <v>247</v>
      </c>
      <c r="V10" s="16"/>
      <c r="AB10" s="55" t="s">
        <v>248</v>
      </c>
    </row>
    <row r="11" spans="1:28" ht="29.1" customHeight="1">
      <c r="A11" s="156"/>
      <c r="C11" s="36" t="s">
        <v>249</v>
      </c>
      <c r="D11" s="52" t="s">
        <v>250</v>
      </c>
      <c r="E11" s="36" t="s">
        <v>251</v>
      </c>
      <c r="F11" s="37"/>
      <c r="J11" s="156"/>
      <c r="L11" s="35"/>
      <c r="M11" s="33"/>
      <c r="N11" s="36"/>
      <c r="O11" s="37"/>
      <c r="P11" s="16"/>
      <c r="Q11" s="16"/>
      <c r="R11" s="16"/>
      <c r="S11" s="16"/>
      <c r="T11" s="16"/>
      <c r="U11" s="18" t="s">
        <v>252</v>
      </c>
      <c r="V11" s="16"/>
      <c r="AB11" s="56" t="s">
        <v>253</v>
      </c>
    </row>
    <row r="12" spans="1:28" ht="23.1" customHeight="1">
      <c r="A12" s="156"/>
      <c r="B12" s="37"/>
      <c r="C12" s="36" t="s">
        <v>239</v>
      </c>
      <c r="D12" s="36" t="s">
        <v>254</v>
      </c>
      <c r="E12" s="36" t="s">
        <v>255</v>
      </c>
      <c r="F12" s="37"/>
      <c r="J12" s="156"/>
      <c r="K12" s="37"/>
      <c r="L12" s="35"/>
      <c r="M12" s="36"/>
      <c r="N12" s="36"/>
      <c r="O12" s="37"/>
      <c r="P12" s="16"/>
      <c r="Q12" s="16"/>
      <c r="R12" s="16"/>
      <c r="S12" s="16"/>
      <c r="T12" s="16"/>
      <c r="U12" s="18" t="s">
        <v>256</v>
      </c>
      <c r="V12" s="16"/>
      <c r="AA12" s="8" t="s">
        <v>227</v>
      </c>
      <c r="AB12" s="55" t="s">
        <v>257</v>
      </c>
    </row>
    <row r="13" spans="1:28" ht="30" customHeight="1">
      <c r="A13" s="156"/>
      <c r="B13" s="31"/>
      <c r="C13" s="36" t="s">
        <v>204</v>
      </c>
      <c r="D13" s="33" t="s">
        <v>258</v>
      </c>
      <c r="E13" s="15"/>
      <c r="F13" s="37"/>
      <c r="J13" s="156"/>
      <c r="K13" s="31"/>
      <c r="L13" s="39"/>
      <c r="M13" s="33"/>
      <c r="N13" s="15"/>
      <c r="O13" s="37"/>
      <c r="P13" s="16"/>
      <c r="Q13" s="16"/>
      <c r="R13" s="16"/>
      <c r="S13" s="16"/>
      <c r="T13" s="16"/>
      <c r="U13" s="19" t="s">
        <v>259</v>
      </c>
      <c r="V13" s="16"/>
      <c r="AA13" s="8" t="s">
        <v>227</v>
      </c>
      <c r="AB13" s="55" t="s">
        <v>260</v>
      </c>
    </row>
    <row r="14" spans="1:28" ht="18" customHeight="1">
      <c r="A14" s="157"/>
      <c r="B14" s="31"/>
      <c r="C14" s="53" t="s">
        <v>261</v>
      </c>
      <c r="D14" s="33" t="s">
        <v>262</v>
      </c>
      <c r="E14" s="15"/>
      <c r="F14" s="37"/>
      <c r="J14" s="157"/>
      <c r="K14" s="31"/>
      <c r="L14" s="35"/>
      <c r="M14" s="33"/>
      <c r="N14" s="15"/>
      <c r="O14" s="37"/>
      <c r="P14" s="16"/>
      <c r="Q14" s="16"/>
      <c r="R14" s="16"/>
      <c r="S14" s="16"/>
      <c r="T14" s="16"/>
      <c r="U14" s="20" t="s">
        <v>263</v>
      </c>
      <c r="V14" s="16"/>
      <c r="AB14" s="55" t="s">
        <v>264</v>
      </c>
    </row>
    <row r="15" spans="1:28" ht="18" customHeight="1">
      <c r="A15" s="40"/>
      <c r="B15" s="31"/>
      <c r="C15" s="36"/>
      <c r="D15" s="33" t="s">
        <v>265</v>
      </c>
      <c r="E15" s="15"/>
      <c r="F15" s="37"/>
      <c r="J15" s="40"/>
      <c r="K15" s="31"/>
      <c r="L15" s="36"/>
      <c r="M15" s="33"/>
      <c r="N15" s="15"/>
      <c r="O15" s="37"/>
      <c r="P15" s="16"/>
      <c r="Q15" s="16"/>
      <c r="R15" s="16"/>
      <c r="S15" s="16"/>
      <c r="T15" s="16"/>
      <c r="U15" s="21" t="s">
        <v>266</v>
      </c>
      <c r="V15" s="16"/>
      <c r="AA15" s="8" t="s">
        <v>227</v>
      </c>
      <c r="AB15" s="55" t="s">
        <v>267</v>
      </c>
    </row>
    <row r="16" spans="1:28" ht="18" customHeight="1">
      <c r="A16" s="40"/>
      <c r="B16" s="31"/>
      <c r="C16" s="36"/>
      <c r="D16" s="41" t="s">
        <v>224</v>
      </c>
      <c r="E16" s="15"/>
      <c r="F16" s="37"/>
      <c r="J16" s="40"/>
      <c r="K16" s="31"/>
      <c r="L16" s="36"/>
      <c r="M16" s="41"/>
      <c r="N16" s="15"/>
      <c r="O16" s="37"/>
      <c r="P16" s="16"/>
      <c r="Q16" s="16"/>
      <c r="R16" s="16"/>
      <c r="S16" s="16"/>
      <c r="T16" s="16"/>
      <c r="U16" s="21" t="s">
        <v>268</v>
      </c>
      <c r="V16" s="16"/>
      <c r="AB16" s="55" t="s">
        <v>269</v>
      </c>
    </row>
    <row r="17" spans="1:22" ht="12" customHeight="1">
      <c r="A17" s="145"/>
      <c r="B17" s="145"/>
      <c r="C17" s="145"/>
      <c r="D17" s="145"/>
      <c r="E17" s="145"/>
      <c r="F17" s="145"/>
      <c r="J17" s="145"/>
      <c r="K17" s="145"/>
      <c r="L17" s="145"/>
      <c r="M17" s="145"/>
      <c r="N17" s="145"/>
      <c r="O17" s="145"/>
      <c r="P17" s="16"/>
      <c r="Q17" s="16"/>
      <c r="R17" s="16"/>
      <c r="S17" s="16"/>
      <c r="T17" s="16"/>
      <c r="U17" s="22" t="s">
        <v>270</v>
      </c>
      <c r="V17" s="16"/>
    </row>
    <row r="18" spans="1:22" ht="22.5">
      <c r="A18" s="151" t="s">
        <v>271</v>
      </c>
      <c r="B18" s="43"/>
      <c r="C18" s="41" t="s">
        <v>272</v>
      </c>
      <c r="D18" s="31" t="s">
        <v>273</v>
      </c>
      <c r="E18" s="36" t="s">
        <v>274</v>
      </c>
      <c r="F18" s="33" t="s">
        <v>275</v>
      </c>
      <c r="J18" s="151" t="s">
        <v>271</v>
      </c>
      <c r="K18" s="43"/>
      <c r="L18" s="44" t="s">
        <v>272</v>
      </c>
      <c r="M18" s="13" t="s">
        <v>276</v>
      </c>
      <c r="N18" s="36" t="s">
        <v>277</v>
      </c>
      <c r="O18" s="33" t="s">
        <v>278</v>
      </c>
      <c r="P18" s="16"/>
      <c r="Q18" s="16"/>
      <c r="R18" s="16"/>
      <c r="S18" s="16"/>
      <c r="T18" s="16"/>
      <c r="U18" s="17" t="s">
        <v>279</v>
      </c>
      <c r="V18" s="16"/>
    </row>
    <row r="19" spans="1:22">
      <c r="A19" s="151"/>
      <c r="B19" s="43"/>
      <c r="D19" s="33" t="s">
        <v>277</v>
      </c>
      <c r="E19" s="36" t="s">
        <v>280</v>
      </c>
      <c r="F19" s="43" t="s">
        <v>281</v>
      </c>
      <c r="J19" s="151"/>
      <c r="K19" s="43"/>
      <c r="L19" s="23"/>
      <c r="M19" s="44" t="s">
        <v>282</v>
      </c>
      <c r="N19" s="36" t="s">
        <v>283</v>
      </c>
      <c r="O19" s="43" t="s">
        <v>284</v>
      </c>
      <c r="P19" s="16"/>
      <c r="Q19" s="16"/>
      <c r="R19" s="16"/>
      <c r="S19" s="16"/>
      <c r="T19" s="16"/>
      <c r="U19" s="18" t="s">
        <v>285</v>
      </c>
      <c r="V19" s="16"/>
    </row>
    <row r="20" spans="1:22">
      <c r="A20" s="151"/>
      <c r="B20" s="43"/>
      <c r="C20" s="14"/>
      <c r="D20" s="33" t="s">
        <v>286</v>
      </c>
      <c r="E20" s="36" t="s">
        <v>287</v>
      </c>
      <c r="F20" s="33" t="s">
        <v>288</v>
      </c>
      <c r="J20" s="151"/>
      <c r="K20" s="43"/>
      <c r="L20" s="13"/>
      <c r="M20" s="45" t="s">
        <v>289</v>
      </c>
      <c r="N20" s="36" t="s">
        <v>290</v>
      </c>
      <c r="O20" s="33" t="s">
        <v>281</v>
      </c>
      <c r="P20" s="16"/>
      <c r="Q20" s="16"/>
      <c r="R20" s="16"/>
      <c r="S20" s="16"/>
      <c r="T20" s="16"/>
      <c r="U20" s="19" t="s">
        <v>291</v>
      </c>
      <c r="V20" s="16"/>
    </row>
    <row r="21" spans="1:22">
      <c r="A21" s="151"/>
      <c r="B21" s="43"/>
      <c r="C21" s="14"/>
      <c r="D21" s="41" t="s">
        <v>282</v>
      </c>
      <c r="E21" s="36" t="s">
        <v>292</v>
      </c>
      <c r="F21" s="43" t="s">
        <v>293</v>
      </c>
      <c r="J21" s="151"/>
      <c r="K21" s="43"/>
      <c r="L21" s="14"/>
      <c r="M21" s="15"/>
      <c r="N21" s="36" t="s">
        <v>294</v>
      </c>
      <c r="O21" s="43" t="s">
        <v>295</v>
      </c>
      <c r="P21" s="16"/>
      <c r="Q21" s="16"/>
      <c r="R21" s="16"/>
      <c r="S21" s="16"/>
      <c r="T21" s="16"/>
      <c r="U21" s="19" t="s">
        <v>296</v>
      </c>
      <c r="V21" s="16"/>
    </row>
    <row r="22" spans="1:22">
      <c r="A22" s="151"/>
      <c r="B22" s="43"/>
      <c r="C22" s="14"/>
      <c r="D22" s="54" t="s">
        <v>276</v>
      </c>
      <c r="E22" s="36" t="s">
        <v>297</v>
      </c>
      <c r="F22" s="43"/>
      <c r="J22" s="151"/>
      <c r="K22" s="43"/>
      <c r="L22" s="14"/>
      <c r="M22" s="15"/>
      <c r="N22" s="36" t="s">
        <v>298</v>
      </c>
      <c r="O22" s="43"/>
      <c r="P22" s="16"/>
      <c r="Q22" s="16"/>
      <c r="R22" s="16"/>
      <c r="S22" s="16"/>
      <c r="T22" s="16"/>
      <c r="U22" s="19" t="s">
        <v>299</v>
      </c>
      <c r="V22" s="16"/>
    </row>
    <row r="23" spans="1:22">
      <c r="A23" s="151"/>
      <c r="B23" s="43"/>
      <c r="C23" s="14"/>
      <c r="D23" s="43" t="s">
        <v>289</v>
      </c>
      <c r="E23" s="14" t="s">
        <v>300</v>
      </c>
      <c r="F23" s="43"/>
      <c r="J23" s="151"/>
      <c r="K23" s="43"/>
      <c r="L23" s="14"/>
      <c r="M23" s="15"/>
      <c r="N23" s="14" t="s">
        <v>301</v>
      </c>
      <c r="O23" s="43"/>
      <c r="P23" s="16"/>
      <c r="Q23" s="16"/>
      <c r="R23" s="16"/>
      <c r="S23" s="16"/>
      <c r="T23" s="16"/>
      <c r="U23" s="20" t="s">
        <v>302</v>
      </c>
      <c r="V23" s="16"/>
    </row>
    <row r="24" spans="1:22">
      <c r="A24" s="42"/>
      <c r="B24" s="43"/>
      <c r="C24" s="14"/>
      <c r="D24" s="41" t="s">
        <v>246</v>
      </c>
      <c r="E24" s="43" t="s">
        <v>301</v>
      </c>
      <c r="F24" s="43"/>
      <c r="J24" s="42"/>
      <c r="K24" s="43"/>
      <c r="L24" s="14"/>
      <c r="M24" s="15"/>
      <c r="N24" s="43"/>
      <c r="O24" s="43"/>
      <c r="P24" s="16"/>
      <c r="Q24" s="16"/>
      <c r="R24" s="16"/>
      <c r="S24" s="16"/>
      <c r="T24" s="16"/>
      <c r="U24" s="19" t="s">
        <v>303</v>
      </c>
      <c r="V24" s="16"/>
    </row>
    <row r="25" spans="1:22">
      <c r="A25" s="42"/>
      <c r="B25" s="43"/>
      <c r="C25" s="14"/>
      <c r="D25" s="41"/>
      <c r="E25" s="43"/>
      <c r="F25" s="43"/>
      <c r="J25" s="42"/>
      <c r="K25" s="43"/>
      <c r="L25" s="14"/>
      <c r="M25" s="15"/>
      <c r="N25" s="33"/>
      <c r="O25" s="43"/>
      <c r="P25" s="16"/>
      <c r="Q25" s="16"/>
      <c r="R25" s="16"/>
      <c r="S25" s="16"/>
      <c r="T25" s="16"/>
      <c r="U25" s="19"/>
      <c r="V25" s="16"/>
    </row>
    <row r="26" spans="1:22">
      <c r="A26" s="42"/>
      <c r="B26" s="43"/>
      <c r="C26" s="14"/>
      <c r="D26" s="43"/>
      <c r="E26" s="46" t="s">
        <v>290</v>
      </c>
      <c r="F26" s="43"/>
      <c r="J26" s="42"/>
      <c r="K26" s="43"/>
      <c r="L26" s="14"/>
      <c r="M26" s="43"/>
      <c r="N26" s="46"/>
      <c r="O26" s="43"/>
      <c r="P26" s="16"/>
      <c r="Q26" s="16"/>
      <c r="R26" s="16"/>
      <c r="S26" s="16"/>
      <c r="T26" s="16"/>
      <c r="U26" s="19" t="s">
        <v>304</v>
      </c>
      <c r="V26" s="16"/>
    </row>
    <row r="27" spans="1:22">
      <c r="A27" s="145"/>
      <c r="B27" s="145"/>
      <c r="C27" s="145"/>
      <c r="D27" s="145"/>
      <c r="E27" s="145"/>
      <c r="F27" s="145"/>
      <c r="J27" s="145"/>
      <c r="K27" s="145"/>
      <c r="L27" s="145"/>
      <c r="M27" s="145"/>
      <c r="N27" s="145"/>
      <c r="O27" s="145"/>
      <c r="P27" s="16"/>
      <c r="Q27" s="16"/>
      <c r="R27" s="16"/>
      <c r="S27" s="16"/>
      <c r="T27" s="16"/>
      <c r="U27" s="22" t="s">
        <v>305</v>
      </c>
      <c r="V27" s="16"/>
    </row>
    <row r="28" spans="1:22" ht="24.95" customHeight="1">
      <c r="A28" s="144" t="s">
        <v>306</v>
      </c>
      <c r="B28" s="43" t="s">
        <v>307</v>
      </c>
      <c r="C28" s="14"/>
      <c r="D28" s="33" t="s">
        <v>308</v>
      </c>
      <c r="E28" s="36" t="s">
        <v>309</v>
      </c>
      <c r="F28" s="33" t="s">
        <v>310</v>
      </c>
      <c r="J28" s="144" t="s">
        <v>306</v>
      </c>
      <c r="K28" s="43" t="s">
        <v>307</v>
      </c>
      <c r="M28" s="47" t="s">
        <v>311</v>
      </c>
      <c r="N28" s="36" t="s">
        <v>312</v>
      </c>
      <c r="O28" s="33" t="s">
        <v>310</v>
      </c>
      <c r="P28" s="16"/>
      <c r="Q28" s="16"/>
      <c r="R28" s="16"/>
      <c r="S28" s="16"/>
      <c r="T28" s="16"/>
      <c r="U28" s="20" t="s">
        <v>313</v>
      </c>
      <c r="V28" s="16"/>
    </row>
    <row r="29" spans="1:22">
      <c r="A29" s="144"/>
      <c r="B29" s="43"/>
      <c r="C29" s="14"/>
      <c r="D29" s="33" t="s">
        <v>314</v>
      </c>
      <c r="E29" s="36" t="s">
        <v>315</v>
      </c>
      <c r="F29" s="37"/>
      <c r="J29" s="144"/>
      <c r="K29" s="43"/>
      <c r="L29" s="14"/>
      <c r="M29" s="47" t="s">
        <v>316</v>
      </c>
      <c r="N29" s="36" t="s">
        <v>317</v>
      </c>
      <c r="O29" s="37" t="s">
        <v>318</v>
      </c>
      <c r="P29" s="16"/>
      <c r="Q29" s="16"/>
      <c r="R29" s="16"/>
      <c r="S29" s="16"/>
      <c r="T29" s="16"/>
      <c r="U29" s="24" t="s">
        <v>319</v>
      </c>
      <c r="V29" s="16"/>
    </row>
    <row r="30" spans="1:22">
      <c r="A30" s="144"/>
      <c r="B30" s="43"/>
      <c r="C30" s="14"/>
      <c r="D30" s="33" t="s">
        <v>320</v>
      </c>
      <c r="E30" s="36" t="s">
        <v>321</v>
      </c>
      <c r="F30" s="43"/>
      <c r="J30" s="144"/>
      <c r="K30" s="43"/>
      <c r="L30" s="14"/>
      <c r="M30" s="33"/>
      <c r="N30" s="36" t="s">
        <v>314</v>
      </c>
      <c r="O30" s="43"/>
      <c r="P30" s="16"/>
      <c r="Q30" s="16"/>
      <c r="R30" s="16"/>
      <c r="S30" s="16"/>
      <c r="T30" s="16"/>
      <c r="U30" s="19" t="s">
        <v>322</v>
      </c>
      <c r="V30" s="16"/>
    </row>
    <row r="31" spans="1:22" ht="22.5">
      <c r="A31" s="144"/>
      <c r="B31" s="37"/>
      <c r="C31" s="47" t="s">
        <v>311</v>
      </c>
      <c r="D31" s="38" t="s">
        <v>323</v>
      </c>
      <c r="E31" s="47" t="s">
        <v>324</v>
      </c>
      <c r="F31" s="37"/>
      <c r="J31" s="144"/>
      <c r="K31" s="37"/>
      <c r="M31" s="38"/>
      <c r="N31" s="48" t="s">
        <v>325</v>
      </c>
      <c r="O31" s="37"/>
      <c r="P31" s="16"/>
      <c r="Q31" s="16"/>
      <c r="R31" s="16"/>
      <c r="S31" s="16"/>
      <c r="T31" s="16"/>
      <c r="U31" s="19" t="s">
        <v>326</v>
      </c>
      <c r="V31" s="16"/>
    </row>
    <row r="32" spans="1:22">
      <c r="A32" s="144"/>
      <c r="B32" s="37"/>
      <c r="C32" s="15"/>
      <c r="D32" s="37"/>
      <c r="E32" s="14" t="s">
        <v>327</v>
      </c>
      <c r="F32" s="37"/>
      <c r="J32" s="144"/>
      <c r="K32" s="37"/>
      <c r="L32" s="15"/>
      <c r="M32" s="37"/>
      <c r="N32" s="14" t="s">
        <v>328</v>
      </c>
      <c r="O32" s="37"/>
      <c r="P32" s="16"/>
      <c r="Q32" s="16"/>
      <c r="R32" s="16"/>
      <c r="S32" s="16"/>
      <c r="T32" s="16"/>
      <c r="U32" s="19" t="s">
        <v>329</v>
      </c>
      <c r="V32" s="16"/>
    </row>
    <row r="33" spans="1:21">
      <c r="J33" s="49"/>
      <c r="U33" s="25" t="s">
        <v>330</v>
      </c>
    </row>
    <row r="34" spans="1:21">
      <c r="A34" s="145" t="s">
        <v>331</v>
      </c>
      <c r="B34" s="145"/>
      <c r="C34" s="145"/>
      <c r="D34" s="145"/>
      <c r="E34" s="145"/>
      <c r="F34" s="145"/>
      <c r="J34" s="145" t="s">
        <v>331</v>
      </c>
      <c r="K34" s="145"/>
      <c r="L34" s="145"/>
      <c r="M34" s="145"/>
      <c r="N34" s="145"/>
      <c r="O34" s="145"/>
      <c r="U34" s="26" t="s">
        <v>332</v>
      </c>
    </row>
    <row r="35" spans="1:21" ht="26.25" customHeight="1">
      <c r="A35" s="160" t="s">
        <v>333</v>
      </c>
      <c r="B35" s="161"/>
      <c r="C35" s="161"/>
      <c r="D35" s="161"/>
      <c r="E35" s="161"/>
      <c r="F35" s="161"/>
      <c r="J35" s="160" t="s">
        <v>334</v>
      </c>
      <c r="K35" s="161"/>
      <c r="L35" s="161"/>
      <c r="M35" s="161"/>
      <c r="N35" s="161"/>
      <c r="O35" s="161"/>
      <c r="U35" s="27" t="s">
        <v>335</v>
      </c>
    </row>
    <row r="36" spans="1:21" ht="25.5" customHeight="1">
      <c r="A36" s="117" t="s">
        <v>336</v>
      </c>
      <c r="B36" s="117"/>
      <c r="C36" s="117"/>
      <c r="D36" s="117"/>
      <c r="E36" s="117"/>
      <c r="F36" s="117"/>
      <c r="J36" s="117" t="s">
        <v>337</v>
      </c>
      <c r="K36" s="117"/>
      <c r="L36" s="117"/>
      <c r="M36" s="117"/>
      <c r="N36" s="117"/>
      <c r="O36" s="117"/>
      <c r="U36" s="26" t="s">
        <v>338</v>
      </c>
    </row>
    <row r="37" spans="1:21">
      <c r="J37" s="49"/>
      <c r="U37" s="26" t="s">
        <v>339</v>
      </c>
    </row>
    <row r="38" spans="1:21">
      <c r="A38" s="145" t="s">
        <v>340</v>
      </c>
      <c r="B38" s="145"/>
      <c r="C38" s="145"/>
      <c r="D38" s="145"/>
      <c r="E38" s="145"/>
      <c r="F38" s="145"/>
      <c r="J38" s="145" t="s">
        <v>340</v>
      </c>
      <c r="K38" s="145"/>
      <c r="L38" s="145"/>
      <c r="M38" s="145"/>
      <c r="N38" s="145"/>
      <c r="O38" s="145"/>
      <c r="U38" s="26" t="s">
        <v>341</v>
      </c>
    </row>
    <row r="39" spans="1:21" ht="44.1" customHeight="1">
      <c r="A39" s="151" t="s">
        <v>342</v>
      </c>
      <c r="B39" s="152"/>
      <c r="C39" s="153"/>
      <c r="D39" s="153"/>
      <c r="E39" s="153"/>
      <c r="F39" s="153"/>
      <c r="J39" s="151" t="s">
        <v>342</v>
      </c>
      <c r="K39" s="152"/>
      <c r="L39" s="153"/>
      <c r="M39" s="153"/>
      <c r="N39" s="153"/>
      <c r="O39" s="153"/>
      <c r="U39" s="26" t="s">
        <v>343</v>
      </c>
    </row>
    <row r="40" spans="1:21" ht="42" customHeight="1">
      <c r="A40" s="162" t="s">
        <v>344</v>
      </c>
      <c r="B40" s="162"/>
      <c r="C40" s="153"/>
      <c r="D40" s="153"/>
      <c r="E40" s="153"/>
      <c r="F40" s="153"/>
      <c r="J40" s="162" t="s">
        <v>344</v>
      </c>
      <c r="K40" s="162"/>
      <c r="L40" s="153"/>
      <c r="M40" s="153"/>
      <c r="N40" s="153"/>
      <c r="O40" s="153"/>
      <c r="U40" s="27" t="s">
        <v>345</v>
      </c>
    </row>
    <row r="41" spans="1:21" ht="42" customHeight="1">
      <c r="A41" s="162" t="s">
        <v>346</v>
      </c>
      <c r="B41" s="162"/>
      <c r="C41" s="153"/>
      <c r="D41" s="153"/>
      <c r="E41" s="153"/>
      <c r="F41" s="153"/>
      <c r="J41" s="162" t="s">
        <v>346</v>
      </c>
      <c r="K41" s="162"/>
      <c r="L41" s="153"/>
      <c r="M41" s="153"/>
      <c r="N41" s="153"/>
      <c r="O41" s="153"/>
      <c r="U41" s="26" t="s">
        <v>347</v>
      </c>
    </row>
    <row r="42" spans="1:21" ht="45.95" customHeight="1">
      <c r="A42" s="144" t="s">
        <v>348</v>
      </c>
      <c r="B42" s="144"/>
      <c r="C42" s="146" t="s">
        <v>349</v>
      </c>
      <c r="D42" s="146"/>
      <c r="E42" s="146"/>
      <c r="F42" s="146"/>
      <c r="G42" s="50"/>
      <c r="J42" s="144" t="s">
        <v>348</v>
      </c>
      <c r="K42" s="144"/>
      <c r="L42" s="146" t="s">
        <v>349</v>
      </c>
      <c r="M42" s="146"/>
      <c r="N42" s="146"/>
      <c r="O42" s="146"/>
      <c r="U42" s="27" t="s">
        <v>350</v>
      </c>
    </row>
    <row r="43" spans="1:21">
      <c r="A43" s="147" t="s">
        <v>351</v>
      </c>
      <c r="B43" s="147"/>
      <c r="C43" s="147"/>
      <c r="D43" s="147"/>
      <c r="E43" s="147"/>
      <c r="F43" s="147"/>
      <c r="G43" s="50"/>
      <c r="J43" s="147" t="s">
        <v>351</v>
      </c>
      <c r="K43" s="147"/>
      <c r="L43" s="147"/>
      <c r="M43" s="147"/>
      <c r="N43" s="147"/>
      <c r="O43" s="147"/>
      <c r="U43" s="26" t="s">
        <v>352</v>
      </c>
    </row>
    <row r="44" spans="1:21">
      <c r="U44" s="25" t="s">
        <v>353</v>
      </c>
    </row>
    <row r="45" spans="1:21">
      <c r="U45" s="25" t="s">
        <v>354</v>
      </c>
    </row>
    <row r="46" spans="1:21">
      <c r="U46" s="5" t="s">
        <v>355</v>
      </c>
    </row>
    <row r="47" spans="1:21">
      <c r="U47" s="26" t="s">
        <v>356</v>
      </c>
    </row>
    <row r="48" spans="1:21">
      <c r="U48" s="26" t="s">
        <v>357</v>
      </c>
    </row>
    <row r="49" spans="21:21">
      <c r="U49" s="27" t="s">
        <v>358</v>
      </c>
    </row>
  </sheetData>
  <mergeCells count="38">
    <mergeCell ref="A28:A32"/>
    <mergeCell ref="J3:J14"/>
    <mergeCell ref="J18:J23"/>
    <mergeCell ref="J28:J32"/>
    <mergeCell ref="A34:F34"/>
    <mergeCell ref="J34:O34"/>
    <mergeCell ref="A1:F1"/>
    <mergeCell ref="J1:O1"/>
    <mergeCell ref="A17:F17"/>
    <mergeCell ref="J17:O17"/>
    <mergeCell ref="A27:F27"/>
    <mergeCell ref="J27:O27"/>
    <mergeCell ref="A3:A14"/>
    <mergeCell ref="A18:A23"/>
    <mergeCell ref="L42:O42"/>
    <mergeCell ref="A43:F43"/>
    <mergeCell ref="J43:O43"/>
    <mergeCell ref="A40:B40"/>
    <mergeCell ref="C40:F40"/>
    <mergeCell ref="J40:K40"/>
    <mergeCell ref="L40:O40"/>
    <mergeCell ref="A41:B41"/>
    <mergeCell ref="C41:F41"/>
    <mergeCell ref="J41:K41"/>
    <mergeCell ref="L41:O41"/>
    <mergeCell ref="A42:B42"/>
    <mergeCell ref="C42:F42"/>
    <mergeCell ref="J42:K42"/>
    <mergeCell ref="A35:F35"/>
    <mergeCell ref="A38:F38"/>
    <mergeCell ref="J38:O38"/>
    <mergeCell ref="A39:B39"/>
    <mergeCell ref="C39:F39"/>
    <mergeCell ref="J39:K39"/>
    <mergeCell ref="L39:O39"/>
    <mergeCell ref="J35:O35"/>
    <mergeCell ref="A36:F36"/>
    <mergeCell ref="J36:O36"/>
  </mergeCells>
  <phoneticPr fontId="23" type="noConversion"/>
  <pageMargins left="0.7" right="0.7" top="0.75" bottom="0.75"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E19" sqref="E19"/>
    </sheetView>
  </sheetViews>
  <sheetFormatPr defaultColWidth="9" defaultRowHeight="13.5"/>
  <cols>
    <col min="1" max="1" width="15.75" customWidth="1"/>
    <col min="2" max="2" width="65.625" customWidth="1"/>
  </cols>
  <sheetData>
    <row r="1" spans="1:2" ht="25.5" customHeight="1">
      <c r="A1" s="158" t="s">
        <v>150</v>
      </c>
      <c r="B1" s="158"/>
    </row>
    <row r="2" spans="1:2" ht="30.75" customHeight="1">
      <c r="A2" s="158" t="s">
        <v>151</v>
      </c>
      <c r="B2" s="158"/>
    </row>
    <row r="3" spans="1:2" ht="60.75" customHeight="1">
      <c r="A3" s="163" t="s">
        <v>152</v>
      </c>
      <c r="B3" s="163"/>
    </row>
    <row r="4" spans="1:2" ht="30" customHeight="1">
      <c r="A4" s="57" t="s">
        <v>153</v>
      </c>
      <c r="B4" s="57" t="s">
        <v>154</v>
      </c>
    </row>
    <row r="5" spans="1:2" ht="30" customHeight="1">
      <c r="A5" s="58" t="s">
        <v>155</v>
      </c>
      <c r="B5" s="59" t="s">
        <v>156</v>
      </c>
    </row>
    <row r="6" spans="1:2" ht="30" customHeight="1">
      <c r="A6" s="58" t="s">
        <v>157</v>
      </c>
      <c r="B6" s="59" t="s">
        <v>158</v>
      </c>
    </row>
    <row r="7" spans="1:2" ht="30" customHeight="1">
      <c r="A7" s="58" t="s">
        <v>159</v>
      </c>
      <c r="B7" s="59" t="s">
        <v>160</v>
      </c>
    </row>
    <row r="8" spans="1:2" ht="30" customHeight="1">
      <c r="A8" s="60" t="s">
        <v>161</v>
      </c>
      <c r="B8" s="61" t="s">
        <v>162</v>
      </c>
    </row>
    <row r="9" spans="1:2" ht="30" customHeight="1">
      <c r="A9" s="60" t="s">
        <v>163</v>
      </c>
      <c r="B9" s="61" t="s">
        <v>164</v>
      </c>
    </row>
  </sheetData>
  <mergeCells count="3">
    <mergeCell ref="A1:B1"/>
    <mergeCell ref="A2:B2"/>
    <mergeCell ref="A3:B3"/>
  </mergeCells>
  <phoneticPr fontId="23" type="noConversion"/>
  <pageMargins left="0.7" right="0.7"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
  <sheetViews>
    <sheetView workbookViewId="0">
      <selection activeCell="G19" sqref="G19"/>
    </sheetView>
  </sheetViews>
  <sheetFormatPr defaultColWidth="9" defaultRowHeight="13.5"/>
  <cols>
    <col min="1" max="1" width="23.375" customWidth="1"/>
    <col min="4" max="4" width="12.75" customWidth="1"/>
    <col min="5" max="5" width="13.25" customWidth="1"/>
    <col min="14" max="14" width="16.625" customWidth="1"/>
  </cols>
  <sheetData>
    <row r="1" spans="1:11">
      <c r="A1" s="1" t="s">
        <v>366</v>
      </c>
      <c r="B1" s="1" t="s">
        <v>367</v>
      </c>
      <c r="E1" s="174" t="s">
        <v>368</v>
      </c>
      <c r="F1" s="174"/>
      <c r="G1" s="174"/>
      <c r="H1" s="174"/>
      <c r="I1" s="174"/>
      <c r="J1" s="174"/>
    </row>
    <row r="2" spans="1:11">
      <c r="A2" s="2" t="s">
        <v>369</v>
      </c>
      <c r="B2" s="3" t="s">
        <v>365</v>
      </c>
      <c r="C2" t="str">
        <f>IF(OR(ISNUMBER(FIND(A2,$E$3))),B2,"")</f>
        <v/>
      </c>
      <c r="E2" s="174"/>
      <c r="F2" s="174"/>
      <c r="G2" s="174"/>
      <c r="H2" s="174"/>
      <c r="I2" s="174"/>
      <c r="J2" s="174"/>
    </row>
    <row r="3" spans="1:11" ht="13.5" customHeight="1">
      <c r="A3" s="2" t="s">
        <v>370</v>
      </c>
      <c r="B3" s="3" t="s">
        <v>365</v>
      </c>
      <c r="C3" t="str">
        <f t="shared" ref="C3:C66" si="0">IF(OR(ISNUMBER(FIND(A3,$E$3))),B3,"")</f>
        <v/>
      </c>
      <c r="E3" s="164"/>
      <c r="F3" s="165"/>
      <c r="G3" s="165"/>
      <c r="H3" s="165"/>
      <c r="I3" s="165"/>
      <c r="J3" s="166"/>
      <c r="K3" s="4"/>
    </row>
    <row r="4" spans="1:11">
      <c r="A4" s="2" t="s">
        <v>371</v>
      </c>
      <c r="B4" s="3" t="s">
        <v>365</v>
      </c>
      <c r="C4" t="str">
        <f t="shared" si="0"/>
        <v/>
      </c>
      <c r="E4" s="167"/>
      <c r="F4" s="168"/>
      <c r="G4" s="168"/>
      <c r="H4" s="168"/>
      <c r="I4" s="168"/>
      <c r="J4" s="169"/>
      <c r="K4" s="4"/>
    </row>
    <row r="5" spans="1:11">
      <c r="A5" s="2" t="s">
        <v>372</v>
      </c>
      <c r="B5" s="3" t="s">
        <v>365</v>
      </c>
      <c r="C5" t="str">
        <f t="shared" si="0"/>
        <v/>
      </c>
      <c r="E5" s="167"/>
      <c r="F5" s="168"/>
      <c r="G5" s="168"/>
      <c r="H5" s="168"/>
      <c r="I5" s="168"/>
      <c r="J5" s="169"/>
      <c r="K5" s="4"/>
    </row>
    <row r="6" spans="1:11">
      <c r="A6" s="2" t="s">
        <v>373</v>
      </c>
      <c r="B6" s="3" t="s">
        <v>365</v>
      </c>
      <c r="C6" t="str">
        <f t="shared" si="0"/>
        <v/>
      </c>
      <c r="E6" s="167"/>
      <c r="F6" s="168"/>
      <c r="G6" s="168"/>
      <c r="H6" s="168"/>
      <c r="I6" s="168"/>
      <c r="J6" s="169"/>
      <c r="K6" s="4"/>
    </row>
    <row r="7" spans="1:11">
      <c r="A7" s="2" t="s">
        <v>374</v>
      </c>
      <c r="B7" s="3" t="s">
        <v>365</v>
      </c>
      <c r="C7" t="str">
        <f t="shared" si="0"/>
        <v/>
      </c>
      <c r="E7" s="167"/>
      <c r="F7" s="168"/>
      <c r="G7" s="168"/>
      <c r="H7" s="168"/>
      <c r="I7" s="168"/>
      <c r="J7" s="169"/>
      <c r="K7" s="4"/>
    </row>
    <row r="8" spans="1:11">
      <c r="A8" s="2" t="s">
        <v>375</v>
      </c>
      <c r="B8" s="3" t="s">
        <v>365</v>
      </c>
      <c r="C8" t="str">
        <f t="shared" si="0"/>
        <v/>
      </c>
      <c r="E8" s="167"/>
      <c r="F8" s="168"/>
      <c r="G8" s="168"/>
      <c r="H8" s="168"/>
      <c r="I8" s="168"/>
      <c r="J8" s="169"/>
      <c r="K8" s="4"/>
    </row>
    <row r="9" spans="1:11">
      <c r="A9" s="2" t="s">
        <v>376</v>
      </c>
      <c r="B9" s="3" t="s">
        <v>365</v>
      </c>
      <c r="C9" t="str">
        <f t="shared" si="0"/>
        <v/>
      </c>
      <c r="E9" s="167"/>
      <c r="F9" s="168"/>
      <c r="G9" s="168"/>
      <c r="H9" s="168"/>
      <c r="I9" s="168"/>
      <c r="J9" s="169"/>
      <c r="K9" s="4"/>
    </row>
    <row r="10" spans="1:11" ht="24">
      <c r="A10" s="2" t="s">
        <v>377</v>
      </c>
      <c r="B10" s="3" t="s">
        <v>365</v>
      </c>
      <c r="C10" t="str">
        <f t="shared" si="0"/>
        <v/>
      </c>
      <c r="E10" s="167"/>
      <c r="F10" s="168"/>
      <c r="G10" s="168"/>
      <c r="H10" s="168"/>
      <c r="I10" s="168"/>
      <c r="J10" s="169"/>
      <c r="K10" s="4"/>
    </row>
    <row r="11" spans="1:11">
      <c r="A11" s="2" t="s">
        <v>378</v>
      </c>
      <c r="B11" s="3" t="s">
        <v>365</v>
      </c>
      <c r="C11" t="str">
        <f t="shared" si="0"/>
        <v/>
      </c>
      <c r="E11" s="167"/>
      <c r="F11" s="168"/>
      <c r="G11" s="168"/>
      <c r="H11" s="168"/>
      <c r="I11" s="168"/>
      <c r="J11" s="169"/>
      <c r="K11" s="4"/>
    </row>
    <row r="12" spans="1:11">
      <c r="A12" s="2" t="s">
        <v>379</v>
      </c>
      <c r="B12" s="3" t="s">
        <v>365</v>
      </c>
      <c r="C12" t="str">
        <f t="shared" si="0"/>
        <v/>
      </c>
      <c r="E12" s="167"/>
      <c r="F12" s="168"/>
      <c r="G12" s="168"/>
      <c r="H12" s="168"/>
      <c r="I12" s="168"/>
      <c r="J12" s="169"/>
      <c r="K12" s="4"/>
    </row>
    <row r="13" spans="1:11">
      <c r="A13" s="2" t="s">
        <v>380</v>
      </c>
      <c r="B13" s="3" t="s">
        <v>365</v>
      </c>
      <c r="C13" t="str">
        <f t="shared" si="0"/>
        <v/>
      </c>
      <c r="E13" s="167"/>
      <c r="F13" s="168"/>
      <c r="G13" s="168"/>
      <c r="H13" s="168"/>
      <c r="I13" s="168"/>
      <c r="J13" s="169"/>
      <c r="K13" s="4"/>
    </row>
    <row r="14" spans="1:11">
      <c r="A14" s="2" t="s">
        <v>381</v>
      </c>
      <c r="B14" s="3" t="s">
        <v>365</v>
      </c>
      <c r="C14" t="str">
        <f t="shared" si="0"/>
        <v/>
      </c>
      <c r="E14" s="170"/>
      <c r="F14" s="171"/>
      <c r="G14" s="171"/>
      <c r="H14" s="171"/>
      <c r="I14" s="171"/>
      <c r="J14" s="172"/>
      <c r="K14" s="4"/>
    </row>
    <row r="15" spans="1:11">
      <c r="A15" s="2" t="s">
        <v>382</v>
      </c>
      <c r="B15" s="3" t="s">
        <v>365</v>
      </c>
      <c r="C15" t="str">
        <f t="shared" si="0"/>
        <v/>
      </c>
      <c r="E15" s="4"/>
      <c r="F15" s="4"/>
      <c r="G15" s="4"/>
      <c r="H15" s="4"/>
      <c r="I15" s="4"/>
      <c r="J15" s="4"/>
      <c r="K15" s="4"/>
    </row>
    <row r="16" spans="1:11" ht="20.25" customHeight="1">
      <c r="A16" s="2" t="s">
        <v>383</v>
      </c>
      <c r="B16" s="3" t="s">
        <v>365</v>
      </c>
      <c r="C16" t="str">
        <f t="shared" si="0"/>
        <v/>
      </c>
      <c r="E16" s="173" t="s">
        <v>384</v>
      </c>
      <c r="F16" s="173"/>
      <c r="G16" s="173"/>
      <c r="H16" s="173"/>
      <c r="I16" s="173"/>
      <c r="J16" s="173"/>
      <c r="K16" s="4"/>
    </row>
    <row r="17" spans="1:11">
      <c r="A17" s="2" t="s">
        <v>385</v>
      </c>
      <c r="B17" s="3" t="s">
        <v>365</v>
      </c>
      <c r="C17" t="str">
        <f t="shared" si="0"/>
        <v/>
      </c>
      <c r="E17" s="173"/>
      <c r="F17" s="173"/>
      <c r="G17" s="173"/>
      <c r="H17" s="173"/>
      <c r="I17" s="173"/>
      <c r="J17" s="173"/>
      <c r="K17" s="4"/>
    </row>
    <row r="18" spans="1:11">
      <c r="A18" s="2" t="s">
        <v>386</v>
      </c>
      <c r="B18" s="3" t="s">
        <v>365</v>
      </c>
      <c r="C18" t="str">
        <f t="shared" si="0"/>
        <v/>
      </c>
      <c r="E18" s="173"/>
      <c r="F18" s="173"/>
      <c r="G18" s="173"/>
      <c r="H18" s="173"/>
      <c r="I18" s="173"/>
      <c r="J18" s="173"/>
      <c r="K18" s="4"/>
    </row>
    <row r="19" spans="1:11">
      <c r="A19" s="2" t="s">
        <v>387</v>
      </c>
      <c r="B19" s="3" t="s">
        <v>365</v>
      </c>
      <c r="C19" t="str">
        <f t="shared" si="0"/>
        <v/>
      </c>
      <c r="E19" s="4"/>
      <c r="F19" s="4"/>
      <c r="G19" s="4"/>
      <c r="H19" s="4"/>
      <c r="I19" s="4"/>
      <c r="J19" s="4"/>
      <c r="K19" s="4"/>
    </row>
    <row r="20" spans="1:11">
      <c r="A20" s="2" t="s">
        <v>388</v>
      </c>
      <c r="B20" s="3" t="s">
        <v>365</v>
      </c>
      <c r="C20" t="str">
        <f t="shared" si="0"/>
        <v/>
      </c>
      <c r="E20" s="4"/>
      <c r="F20" s="4"/>
      <c r="G20" s="4"/>
      <c r="H20" s="4"/>
      <c r="I20" s="4"/>
      <c r="J20" s="4"/>
      <c r="K20" s="4"/>
    </row>
    <row r="21" spans="1:11">
      <c r="A21" s="2" t="s">
        <v>389</v>
      </c>
      <c r="B21" s="3" t="s">
        <v>365</v>
      </c>
      <c r="C21" t="str">
        <f t="shared" si="0"/>
        <v/>
      </c>
      <c r="E21" s="5" t="s">
        <v>390</v>
      </c>
      <c r="F21" s="6" t="e">
        <f t="array" ref="F21">INDEX($C$2:$C$243,MATCH(TRUE,$C$2:$C$243&lt;&gt;"",))</f>
        <v>#N/A</v>
      </c>
      <c r="G21" s="4"/>
      <c r="H21" s="4"/>
      <c r="I21" s="4"/>
      <c r="J21" s="4"/>
      <c r="K21" s="4"/>
    </row>
    <row r="22" spans="1:11">
      <c r="A22" s="2" t="s">
        <v>391</v>
      </c>
      <c r="B22" s="3" t="s">
        <v>365</v>
      </c>
      <c r="C22" t="str">
        <f t="shared" si="0"/>
        <v/>
      </c>
      <c r="E22" s="4"/>
      <c r="F22" s="4"/>
      <c r="G22" s="4"/>
      <c r="H22" s="4"/>
      <c r="I22" s="4"/>
      <c r="J22" s="4"/>
      <c r="K22" s="4"/>
    </row>
    <row r="23" spans="1:11">
      <c r="A23" s="2" t="s">
        <v>392</v>
      </c>
      <c r="B23" s="3" t="s">
        <v>365</v>
      </c>
      <c r="C23" t="str">
        <f t="shared" si="0"/>
        <v/>
      </c>
      <c r="E23" s="4"/>
      <c r="F23" s="4"/>
      <c r="G23" s="4"/>
      <c r="H23" s="4"/>
      <c r="I23" s="4"/>
      <c r="J23" s="4"/>
      <c r="K23" s="4"/>
    </row>
    <row r="24" spans="1:11">
      <c r="A24" s="2" t="s">
        <v>284</v>
      </c>
      <c r="B24" s="3" t="s">
        <v>365</v>
      </c>
      <c r="C24" t="str">
        <f t="shared" si="0"/>
        <v/>
      </c>
      <c r="E24" s="4"/>
      <c r="F24" s="4"/>
      <c r="G24" s="4"/>
      <c r="H24" s="4"/>
      <c r="I24" s="4"/>
      <c r="J24" s="4"/>
      <c r="K24" s="4"/>
    </row>
    <row r="25" spans="1:11">
      <c r="A25" s="2" t="s">
        <v>281</v>
      </c>
      <c r="B25" s="3" t="s">
        <v>365</v>
      </c>
      <c r="C25" t="str">
        <f t="shared" si="0"/>
        <v/>
      </c>
      <c r="E25" s="4"/>
      <c r="F25" s="4"/>
      <c r="G25" s="4"/>
      <c r="H25" s="4"/>
      <c r="I25" s="4"/>
      <c r="J25" s="4"/>
      <c r="K25" s="4"/>
    </row>
    <row r="26" spans="1:11">
      <c r="A26" s="2" t="s">
        <v>295</v>
      </c>
      <c r="B26" s="3" t="s">
        <v>365</v>
      </c>
      <c r="C26" t="str">
        <f t="shared" si="0"/>
        <v/>
      </c>
      <c r="E26" s="4"/>
      <c r="F26" s="4"/>
      <c r="G26" s="4"/>
      <c r="H26" s="4"/>
      <c r="I26" s="4"/>
      <c r="J26" s="4"/>
      <c r="K26" s="4"/>
    </row>
    <row r="27" spans="1:11" ht="24">
      <c r="A27" s="2" t="s">
        <v>453</v>
      </c>
      <c r="B27" s="3" t="s">
        <v>365</v>
      </c>
      <c r="C27" t="str">
        <f t="shared" si="0"/>
        <v/>
      </c>
      <c r="E27" s="4"/>
      <c r="F27" s="4"/>
      <c r="G27" s="4"/>
      <c r="H27" s="4"/>
      <c r="I27" s="4"/>
      <c r="J27" s="4"/>
      <c r="K27" s="4"/>
    </row>
    <row r="28" spans="1:11">
      <c r="A28" s="2" t="s">
        <v>318</v>
      </c>
      <c r="B28" s="3" t="s">
        <v>365</v>
      </c>
      <c r="C28" t="str">
        <f t="shared" si="0"/>
        <v/>
      </c>
    </row>
    <row r="29" spans="1:11">
      <c r="A29" s="2" t="s">
        <v>316</v>
      </c>
      <c r="B29" s="3" t="s">
        <v>365</v>
      </c>
      <c r="C29" t="str">
        <f t="shared" si="0"/>
        <v/>
      </c>
    </row>
    <row r="30" spans="1:11">
      <c r="A30" s="7" t="s">
        <v>393</v>
      </c>
      <c r="B30" s="3" t="s">
        <v>364</v>
      </c>
      <c r="C30" t="str">
        <f t="shared" si="0"/>
        <v/>
      </c>
    </row>
    <row r="31" spans="1:11">
      <c r="A31" s="7" t="s">
        <v>394</v>
      </c>
      <c r="B31" s="3" t="s">
        <v>364</v>
      </c>
      <c r="C31" t="str">
        <f t="shared" si="0"/>
        <v/>
      </c>
    </row>
    <row r="32" spans="1:11">
      <c r="A32" s="7" t="s">
        <v>213</v>
      </c>
      <c r="B32" s="3" t="s">
        <v>364</v>
      </c>
      <c r="C32" t="str">
        <f t="shared" si="0"/>
        <v/>
      </c>
    </row>
    <row r="33" spans="1:10">
      <c r="A33" s="7" t="s">
        <v>395</v>
      </c>
      <c r="B33" s="3" t="s">
        <v>364</v>
      </c>
      <c r="C33" t="str">
        <f t="shared" si="0"/>
        <v/>
      </c>
    </row>
    <row r="34" spans="1:10">
      <c r="A34" s="7" t="s">
        <v>396</v>
      </c>
      <c r="B34" s="3" t="s">
        <v>364</v>
      </c>
      <c r="C34" t="str">
        <f t="shared" si="0"/>
        <v/>
      </c>
    </row>
    <row r="35" spans="1:10">
      <c r="A35" s="7" t="s">
        <v>397</v>
      </c>
      <c r="B35" s="3" t="s">
        <v>364</v>
      </c>
      <c r="C35" t="str">
        <f t="shared" si="0"/>
        <v/>
      </c>
    </row>
    <row r="36" spans="1:10">
      <c r="A36" s="7" t="s">
        <v>398</v>
      </c>
      <c r="B36" s="3" t="s">
        <v>364</v>
      </c>
      <c r="C36" t="str">
        <f t="shared" si="0"/>
        <v/>
      </c>
    </row>
    <row r="37" spans="1:10">
      <c r="A37" s="7" t="s">
        <v>399</v>
      </c>
      <c r="B37" s="3" t="s">
        <v>364</v>
      </c>
      <c r="C37" t="str">
        <f t="shared" si="0"/>
        <v/>
      </c>
    </row>
    <row r="38" spans="1:10" ht="24">
      <c r="A38" s="7" t="s">
        <v>400</v>
      </c>
      <c r="B38" s="3" t="s">
        <v>364</v>
      </c>
      <c r="C38" t="str">
        <f t="shared" si="0"/>
        <v/>
      </c>
    </row>
    <row r="39" spans="1:10">
      <c r="A39" s="7" t="s">
        <v>401</v>
      </c>
      <c r="B39" s="3" t="s">
        <v>364</v>
      </c>
      <c r="C39" t="str">
        <f t="shared" si="0"/>
        <v/>
      </c>
      <c r="I39" s="8"/>
      <c r="J39" s="8"/>
    </row>
    <row r="40" spans="1:10">
      <c r="A40" s="7" t="s">
        <v>402</v>
      </c>
      <c r="B40" s="3" t="s">
        <v>364</v>
      </c>
      <c r="C40" t="str">
        <f t="shared" si="0"/>
        <v/>
      </c>
      <c r="J40" s="8"/>
    </row>
    <row r="41" spans="1:10">
      <c r="A41" s="7" t="s">
        <v>403</v>
      </c>
      <c r="B41" s="3" t="s">
        <v>364</v>
      </c>
      <c r="C41" t="str">
        <f t="shared" si="0"/>
        <v/>
      </c>
      <c r="D41" s="8"/>
      <c r="E41" t="str">
        <f>IF(OR(ISNUMBER(FIND(A2,E3)),ISNUMBER(FIND(A11,E3)),ISNUMBER(FIND(A12,E3)),ISNUMBER(FIND(A21,E3)),ISNUMBER(FIND(A22,E3)),ISNUMBER(FIND(A22,E3)),ISNUMBER(FIND(A22,E3)),ISNUMBER(FIND(A23,E3)),ISNUMBER(FIND(A24,E3)),ISNUMBER(FIND(A25,E3)),ISNUMBER(FIND(A26,E3)),ISNUMBER(FIND(A27,E3)),ISNUMBER(FIND(A28,E3))),"高风险","")</f>
        <v/>
      </c>
      <c r="J41" s="8"/>
    </row>
    <row r="42" spans="1:10">
      <c r="A42" s="7" t="s">
        <v>404</v>
      </c>
      <c r="B42" s="3" t="s">
        <v>364</v>
      </c>
      <c r="C42" t="str">
        <f t="shared" si="0"/>
        <v/>
      </c>
      <c r="D42" s="8"/>
      <c r="J42" s="8"/>
    </row>
    <row r="43" spans="1:10">
      <c r="A43" s="7" t="s">
        <v>216</v>
      </c>
      <c r="B43" s="3" t="s">
        <v>364</v>
      </c>
      <c r="C43" t="str">
        <f t="shared" si="0"/>
        <v/>
      </c>
      <c r="D43" s="8"/>
      <c r="J43" s="8"/>
    </row>
    <row r="44" spans="1:10">
      <c r="A44" s="7" t="s">
        <v>225</v>
      </c>
      <c r="B44" s="3" t="s">
        <v>364</v>
      </c>
      <c r="C44" t="str">
        <f t="shared" si="0"/>
        <v/>
      </c>
      <c r="J44" s="8"/>
    </row>
    <row r="45" spans="1:10">
      <c r="A45" s="7" t="s">
        <v>405</v>
      </c>
      <c r="B45" s="3" t="s">
        <v>364</v>
      </c>
      <c r="C45" t="str">
        <f t="shared" si="0"/>
        <v/>
      </c>
      <c r="J45" s="8"/>
    </row>
    <row r="46" spans="1:10">
      <c r="A46" s="7" t="s">
        <v>406</v>
      </c>
      <c r="B46" s="3" t="s">
        <v>364</v>
      </c>
      <c r="C46" t="str">
        <f t="shared" si="0"/>
        <v/>
      </c>
      <c r="J46" s="8"/>
    </row>
    <row r="47" spans="1:10">
      <c r="A47" s="7" t="s">
        <v>407</v>
      </c>
      <c r="B47" s="3" t="s">
        <v>364</v>
      </c>
      <c r="C47" t="str">
        <f t="shared" si="0"/>
        <v/>
      </c>
    </row>
    <row r="48" spans="1:10">
      <c r="A48" s="7" t="s">
        <v>274</v>
      </c>
      <c r="B48" s="3" t="s">
        <v>364</v>
      </c>
      <c r="C48" t="str">
        <f t="shared" si="0"/>
        <v/>
      </c>
    </row>
    <row r="49" spans="1:10">
      <c r="A49" s="7" t="s">
        <v>298</v>
      </c>
      <c r="B49" s="3" t="s">
        <v>364</v>
      </c>
      <c r="C49" t="str">
        <f t="shared" si="0"/>
        <v/>
      </c>
    </row>
    <row r="50" spans="1:10">
      <c r="A50" s="7" t="s">
        <v>301</v>
      </c>
      <c r="B50" s="3" t="s">
        <v>364</v>
      </c>
      <c r="C50" t="str">
        <f t="shared" si="0"/>
        <v/>
      </c>
    </row>
    <row r="51" spans="1:10">
      <c r="A51" s="7" t="s">
        <v>312</v>
      </c>
      <c r="B51" s="3" t="s">
        <v>364</v>
      </c>
      <c r="C51" t="str">
        <f t="shared" si="0"/>
        <v/>
      </c>
    </row>
    <row r="52" spans="1:10">
      <c r="A52" s="7" t="s">
        <v>317</v>
      </c>
      <c r="B52" s="3" t="s">
        <v>364</v>
      </c>
      <c r="C52" t="str">
        <f t="shared" si="0"/>
        <v/>
      </c>
    </row>
    <row r="53" spans="1:10">
      <c r="A53" s="7" t="s">
        <v>314</v>
      </c>
      <c r="B53" s="3" t="s">
        <v>364</v>
      </c>
      <c r="C53" t="str">
        <f t="shared" si="0"/>
        <v/>
      </c>
    </row>
    <row r="54" spans="1:10">
      <c r="A54" s="7" t="s">
        <v>325</v>
      </c>
      <c r="B54" s="3" t="s">
        <v>364</v>
      </c>
      <c r="C54" t="str">
        <f t="shared" si="0"/>
        <v/>
      </c>
    </row>
    <row r="55" spans="1:10">
      <c r="A55" s="7" t="s">
        <v>328</v>
      </c>
      <c r="B55" s="3" t="s">
        <v>364</v>
      </c>
      <c r="C55" t="str">
        <f t="shared" si="0"/>
        <v/>
      </c>
    </row>
    <row r="56" spans="1:10">
      <c r="A56" s="7" t="s">
        <v>311</v>
      </c>
      <c r="B56" s="3" t="s">
        <v>364</v>
      </c>
      <c r="C56" t="str">
        <f t="shared" si="0"/>
        <v/>
      </c>
    </row>
    <row r="57" spans="1:10">
      <c r="A57" s="9" t="s">
        <v>196</v>
      </c>
      <c r="B57" s="3" t="s">
        <v>363</v>
      </c>
      <c r="C57" t="str">
        <f t="shared" si="0"/>
        <v/>
      </c>
      <c r="J57" s="8"/>
    </row>
    <row r="58" spans="1:10">
      <c r="A58" s="9" t="s">
        <v>184</v>
      </c>
      <c r="B58" s="3" t="s">
        <v>363</v>
      </c>
      <c r="C58" t="str">
        <f t="shared" si="0"/>
        <v/>
      </c>
    </row>
    <row r="59" spans="1:10">
      <c r="A59" s="9" t="s">
        <v>408</v>
      </c>
      <c r="B59" s="3" t="s">
        <v>363</v>
      </c>
      <c r="C59" t="str">
        <f t="shared" si="0"/>
        <v/>
      </c>
    </row>
    <row r="60" spans="1:10">
      <c r="A60" s="9" t="s">
        <v>409</v>
      </c>
      <c r="B60" s="3" t="s">
        <v>363</v>
      </c>
      <c r="C60" t="str">
        <f t="shared" si="0"/>
        <v/>
      </c>
    </row>
    <row r="61" spans="1:10">
      <c r="A61" s="9" t="s">
        <v>410</v>
      </c>
      <c r="B61" s="3" t="s">
        <v>363</v>
      </c>
      <c r="C61" t="str">
        <f t="shared" si="0"/>
        <v/>
      </c>
    </row>
    <row r="62" spans="1:10">
      <c r="A62" s="9" t="s">
        <v>411</v>
      </c>
      <c r="B62" s="3" t="s">
        <v>363</v>
      </c>
      <c r="C62" t="str">
        <f t="shared" si="0"/>
        <v/>
      </c>
    </row>
    <row r="63" spans="1:10">
      <c r="A63" s="9" t="s">
        <v>412</v>
      </c>
      <c r="B63" s="3" t="s">
        <v>363</v>
      </c>
      <c r="C63" t="str">
        <f t="shared" si="0"/>
        <v/>
      </c>
    </row>
    <row r="64" spans="1:10">
      <c r="A64" s="9" t="s">
        <v>413</v>
      </c>
      <c r="B64" s="3" t="s">
        <v>363</v>
      </c>
      <c r="C64" t="str">
        <f t="shared" si="0"/>
        <v/>
      </c>
    </row>
    <row r="65" spans="1:8">
      <c r="A65" s="9" t="s">
        <v>414</v>
      </c>
      <c r="B65" s="3" t="s">
        <v>363</v>
      </c>
      <c r="C65" t="str">
        <f t="shared" si="0"/>
        <v/>
      </c>
    </row>
    <row r="66" spans="1:8">
      <c r="A66" s="9" t="s">
        <v>415</v>
      </c>
      <c r="B66" s="3" t="s">
        <v>363</v>
      </c>
      <c r="C66" t="str">
        <f t="shared" si="0"/>
        <v/>
      </c>
    </row>
    <row r="67" spans="1:8">
      <c r="A67" s="9" t="s">
        <v>416</v>
      </c>
      <c r="B67" s="3" t="s">
        <v>363</v>
      </c>
      <c r="C67" t="str">
        <f t="shared" ref="C67:C93" si="1">IF(OR(ISNUMBER(FIND(A67,$E$3))),B67,"")</f>
        <v/>
      </c>
    </row>
    <row r="68" spans="1:8">
      <c r="A68" s="9" t="s">
        <v>417</v>
      </c>
      <c r="B68" s="3" t="s">
        <v>363</v>
      </c>
      <c r="C68" t="str">
        <f t="shared" si="1"/>
        <v/>
      </c>
    </row>
    <row r="69" spans="1:8">
      <c r="A69" s="9" t="s">
        <v>215</v>
      </c>
      <c r="B69" s="3" t="s">
        <v>363</v>
      </c>
      <c r="C69" t="str">
        <f t="shared" si="1"/>
        <v/>
      </c>
      <c r="H69" s="8"/>
    </row>
    <row r="70" spans="1:8">
      <c r="A70" s="9" t="s">
        <v>224</v>
      </c>
      <c r="B70" s="3" t="s">
        <v>363</v>
      </c>
      <c r="C70" t="str">
        <f t="shared" si="1"/>
        <v/>
      </c>
    </row>
    <row r="71" spans="1:8">
      <c r="A71" s="9" t="s">
        <v>232</v>
      </c>
      <c r="B71" s="3" t="s">
        <v>363</v>
      </c>
      <c r="C71" t="str">
        <f t="shared" si="1"/>
        <v/>
      </c>
    </row>
    <row r="72" spans="1:8">
      <c r="A72" s="9" t="s">
        <v>239</v>
      </c>
      <c r="B72" s="3" t="s">
        <v>363</v>
      </c>
      <c r="C72" t="str">
        <f t="shared" si="1"/>
        <v/>
      </c>
    </row>
    <row r="73" spans="1:8">
      <c r="A73" s="9" t="s">
        <v>246</v>
      </c>
      <c r="B73" s="3" t="s">
        <v>363</v>
      </c>
      <c r="C73" t="str">
        <f t="shared" si="1"/>
        <v/>
      </c>
    </row>
    <row r="74" spans="1:8">
      <c r="A74" s="9" t="s">
        <v>276</v>
      </c>
      <c r="B74" s="3" t="s">
        <v>363</v>
      </c>
      <c r="C74" t="str">
        <f t="shared" si="1"/>
        <v/>
      </c>
    </row>
    <row r="75" spans="1:8">
      <c r="A75" s="9" t="s">
        <v>282</v>
      </c>
      <c r="B75" s="3" t="s">
        <v>363</v>
      </c>
      <c r="C75" t="str">
        <f t="shared" si="1"/>
        <v/>
      </c>
    </row>
    <row r="76" spans="1:8">
      <c r="A76" s="9" t="s">
        <v>289</v>
      </c>
      <c r="B76" s="3" t="s">
        <v>363</v>
      </c>
      <c r="C76" t="str">
        <f t="shared" si="1"/>
        <v/>
      </c>
    </row>
    <row r="77" spans="1:8">
      <c r="A77" s="10" t="s">
        <v>261</v>
      </c>
      <c r="B77" s="3" t="s">
        <v>208</v>
      </c>
      <c r="C77" t="str">
        <f t="shared" si="1"/>
        <v/>
      </c>
    </row>
    <row r="78" spans="1:8">
      <c r="A78" s="10" t="s">
        <v>244</v>
      </c>
      <c r="B78" s="3" t="s">
        <v>208</v>
      </c>
      <c r="C78" t="str">
        <f t="shared" si="1"/>
        <v/>
      </c>
    </row>
    <row r="79" spans="1:8">
      <c r="A79" s="10" t="s">
        <v>418</v>
      </c>
      <c r="B79" s="3" t="s">
        <v>208</v>
      </c>
      <c r="C79" t="str">
        <f t="shared" si="1"/>
        <v/>
      </c>
    </row>
    <row r="80" spans="1:8">
      <c r="A80" s="10" t="s">
        <v>419</v>
      </c>
      <c r="B80" s="3" t="s">
        <v>208</v>
      </c>
      <c r="C80" t="str">
        <f t="shared" si="1"/>
        <v/>
      </c>
    </row>
    <row r="81" spans="1:3">
      <c r="A81" s="10" t="s">
        <v>420</v>
      </c>
      <c r="B81" s="3" t="s">
        <v>208</v>
      </c>
      <c r="C81" t="str">
        <f t="shared" si="1"/>
        <v/>
      </c>
    </row>
    <row r="82" spans="1:3">
      <c r="A82" s="10" t="s">
        <v>421</v>
      </c>
      <c r="B82" s="3" t="s">
        <v>208</v>
      </c>
      <c r="C82" t="str">
        <f t="shared" si="1"/>
        <v/>
      </c>
    </row>
    <row r="83" spans="1:3">
      <c r="A83" s="10" t="s">
        <v>422</v>
      </c>
      <c r="B83" s="3" t="s">
        <v>208</v>
      </c>
      <c r="C83" t="str">
        <f t="shared" si="1"/>
        <v/>
      </c>
    </row>
    <row r="84" spans="1:3">
      <c r="A84" s="10" t="s">
        <v>423</v>
      </c>
      <c r="B84" s="3" t="s">
        <v>208</v>
      </c>
      <c r="C84" t="str">
        <f t="shared" si="1"/>
        <v/>
      </c>
    </row>
    <row r="85" spans="1:3">
      <c r="A85" s="10" t="s">
        <v>424</v>
      </c>
      <c r="B85" s="3" t="s">
        <v>208</v>
      </c>
      <c r="C85" t="str">
        <f t="shared" si="1"/>
        <v/>
      </c>
    </row>
    <row r="86" spans="1:3">
      <c r="A86" s="10" t="s">
        <v>425</v>
      </c>
      <c r="B86" s="3" t="s">
        <v>208</v>
      </c>
      <c r="C86" t="str">
        <f t="shared" si="1"/>
        <v/>
      </c>
    </row>
    <row r="87" spans="1:3">
      <c r="A87" s="10" t="s">
        <v>426</v>
      </c>
      <c r="B87" s="3" t="s">
        <v>208</v>
      </c>
      <c r="C87" t="str">
        <f t="shared" si="1"/>
        <v/>
      </c>
    </row>
    <row r="88" spans="1:3">
      <c r="A88" s="10" t="s">
        <v>427</v>
      </c>
      <c r="B88" s="3" t="s">
        <v>208</v>
      </c>
      <c r="C88" t="str">
        <f t="shared" si="1"/>
        <v/>
      </c>
    </row>
    <row r="89" spans="1:3">
      <c r="A89" s="10" t="s">
        <v>204</v>
      </c>
      <c r="B89" s="3" t="s">
        <v>208</v>
      </c>
      <c r="C89" t="str">
        <f t="shared" si="1"/>
        <v/>
      </c>
    </row>
    <row r="90" spans="1:3">
      <c r="A90" s="10" t="s">
        <v>214</v>
      </c>
      <c r="B90" s="3" t="s">
        <v>208</v>
      </c>
      <c r="C90" t="str">
        <f t="shared" si="1"/>
        <v/>
      </c>
    </row>
    <row r="91" spans="1:3">
      <c r="A91" s="10" t="s">
        <v>242</v>
      </c>
      <c r="B91" s="3" t="s">
        <v>208</v>
      </c>
      <c r="C91" t="str">
        <f t="shared" si="1"/>
        <v/>
      </c>
    </row>
    <row r="92" spans="1:3">
      <c r="A92" s="10" t="s">
        <v>272</v>
      </c>
      <c r="B92" s="3" t="s">
        <v>208</v>
      </c>
      <c r="C92" t="str">
        <f t="shared" si="1"/>
        <v/>
      </c>
    </row>
    <row r="93" spans="1:3">
      <c r="A93" s="10" t="s">
        <v>359</v>
      </c>
      <c r="B93" s="3" t="s">
        <v>208</v>
      </c>
      <c r="C93" t="str">
        <f t="shared" si="1"/>
        <v/>
      </c>
    </row>
    <row r="94" spans="1:3">
      <c r="A94" s="74" t="s">
        <v>432</v>
      </c>
      <c r="B94" s="3" t="s">
        <v>208</v>
      </c>
    </row>
    <row r="95" spans="1:3">
      <c r="A95" s="11" t="s">
        <v>182</v>
      </c>
      <c r="B95" s="3" t="s">
        <v>174</v>
      </c>
      <c r="C95" t="str">
        <f t="shared" ref="C95:C103" si="2">IF(OR(ISNUMBER(FIND(A95,$E$3))),B95,"")</f>
        <v/>
      </c>
    </row>
    <row r="96" spans="1:3">
      <c r="A96" s="11" t="s">
        <v>193</v>
      </c>
      <c r="B96" s="3" t="s">
        <v>174</v>
      </c>
      <c r="C96" t="str">
        <f t="shared" si="2"/>
        <v/>
      </c>
    </row>
    <row r="97" spans="1:3">
      <c r="A97" s="11" t="s">
        <v>200</v>
      </c>
      <c r="B97" s="3" t="s">
        <v>174</v>
      </c>
      <c r="C97" t="str">
        <f t="shared" si="2"/>
        <v/>
      </c>
    </row>
    <row r="98" spans="1:3">
      <c r="A98" s="11" t="s">
        <v>178</v>
      </c>
      <c r="B98" s="3" t="s">
        <v>174</v>
      </c>
      <c r="C98" t="str">
        <f t="shared" si="2"/>
        <v/>
      </c>
    </row>
    <row r="99" spans="1:3">
      <c r="A99" s="11" t="s">
        <v>211</v>
      </c>
      <c r="B99" s="3" t="s">
        <v>174</v>
      </c>
      <c r="C99" t="str">
        <f t="shared" si="2"/>
        <v/>
      </c>
    </row>
    <row r="100" spans="1:3">
      <c r="A100" s="11" t="s">
        <v>229</v>
      </c>
      <c r="B100" s="3" t="s">
        <v>174</v>
      </c>
      <c r="C100" t="str">
        <f t="shared" si="2"/>
        <v/>
      </c>
    </row>
    <row r="101" spans="1:3" ht="24">
      <c r="A101" s="11" t="s">
        <v>238</v>
      </c>
      <c r="B101" s="3" t="s">
        <v>174</v>
      </c>
      <c r="C101" t="str">
        <f t="shared" si="2"/>
        <v/>
      </c>
    </row>
    <row r="102" spans="1:3">
      <c r="A102" s="12" t="s">
        <v>245</v>
      </c>
      <c r="B102" s="3" t="s">
        <v>174</v>
      </c>
      <c r="C102" t="str">
        <f t="shared" si="2"/>
        <v/>
      </c>
    </row>
    <row r="103" spans="1:3">
      <c r="A103" s="12" t="s">
        <v>307</v>
      </c>
      <c r="B103" s="3" t="s">
        <v>174</v>
      </c>
      <c r="C103" t="str">
        <f t="shared" si="2"/>
        <v/>
      </c>
    </row>
  </sheetData>
  <autoFilter ref="A1:C102"/>
  <sortState ref="A2:C56">
    <sortCondition descending="1" ref="C2:C56"/>
  </sortState>
  <mergeCells count="3">
    <mergeCell ref="E3:J14"/>
    <mergeCell ref="E16:J18"/>
    <mergeCell ref="E1:J2"/>
  </mergeCells>
  <phoneticPr fontId="2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1-资产管理产品风险等级评估表</vt:lpstr>
      <vt:lpstr>2-投资顾问服务风险等级评估表 (3)</vt:lpstr>
      <vt:lpstr>3- 投资标的类别风险分级表</vt:lpstr>
      <vt:lpstr>3-中证协《《产品或服务风险等级名录》</vt:lpstr>
      <vt:lpstr>4-投资标的类别风险分级表-原</vt:lpstr>
      <vt:lpstr>4-中证协《《产品或服务风险等级名录》》 (3)</vt:lpstr>
      <vt:lpstr>7-投资标的类别自动匹配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HFADM</dc:creator>
  <cp:lastModifiedBy>叶婷</cp:lastModifiedBy>
  <dcterms:created xsi:type="dcterms:W3CDTF">2019-07-23T05:58:00Z</dcterms:created>
  <dcterms:modified xsi:type="dcterms:W3CDTF">2023-03-17T08:23:06Z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ICV">
    <vt:lpwstr>76BD776356364AEBB0260EFD9EB6DD5B</vt:lpwstr>
  </property>
</Properties>
</file>